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<sst xmlns="http://schemas.openxmlformats.org/spreadsheetml/2006/main" count="437" uniqueCount="241">
  <si>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</si>
  <si>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</si>
  <si>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</si>
  <si>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</si>
  <si>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</si>
  <si>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</si>
  <si>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</si>
  <si>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</si>
  <si>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</si>
  <si>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</si>
  <si>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</si>
  <si>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</si>
  <si>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</si>
  <si>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</si>
  <si>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</si>
  <si>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</si>
  <si>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</si>
  <si>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</si>
  <si>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</si>
  <si>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</si>
  <si>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</si>
  <si>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</si>
  <si>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</si>
  <si>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</si>
  <si>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</si>
  <si>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</si>
  <si>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</si>
  <si>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</si>
  <si>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</si>
  <si>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</si>
  <si>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</si>
  <si>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</si>
  <si>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</si>
  <si>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</si>
  <si>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</si>
  <si>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</si>
  <si>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</si>
  <si>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</si>
  <si>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</si>
  <si>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</si>
  <si>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</si>
  <si>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</si>
  <si>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</si>
  <si>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</si>
  <si>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</si>
  <si>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</si>
  <si>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</si>
  <si>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</si>
  <si>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</si>
  <si>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</si>
  <si>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</si>
  <si>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</si>
  <si>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</si>
  <si>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</si>
  <si>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</si>
  <si>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</si>
  <si>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</si>
  <si>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</si>
  <si>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</si>
  <si>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</si>
  <si>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</si>
  <si>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</si>
  <si>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</si>
  <si>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</si>
  <si>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</si>
  <si>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</si>
  <si>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</si>
  <si>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</si>
  <si>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</si>
  <si>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</si>
  <si>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</si>
  <si>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</si>
  <si>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</si>
  <si>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</si>
  <si>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</si>
  <si>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</si>
  <si>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</si>
  <si>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</si>
  <si>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</si>
  <si>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</si>
  <si>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</si>
  <si>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</si>
  <si>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</si>
  <si>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</si>
  <si>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</si>
  <si>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</si>
  <si>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</si>
  <si>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</si>
  <si>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</si>
  <si>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</si>
  <si>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</si>
  <si>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</si>
  <si>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</si>
  <si>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</si>
  <si>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</si>
  <si>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</si>
  <si>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</si>
  <si>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</si>
  <si>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</si>
  <si>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</si>
  <si>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</si>
  <si>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</si>
  <si>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</si>
  <si>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</si>
  <si>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</si>
  <si>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</si>
  <si>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</si>
  <si>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</si>
  <si>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</si>
  <si>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</si>
  <si>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</si>
  <si>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</si>
  <si>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</si>
  <si>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</si>
  <si>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</si>
  <si>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</si>
  <si>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</si>
  <si>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</si>
  <si>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</si>
  <si>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</si>
  <si>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</si>
  <si>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</si>
  <si>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</si>
  <si>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</si>
  <si>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</si>
  <si>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</si>
  <si>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</si>
  <si>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</si>
  <si>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</si>
  <si>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</si>
  <si>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</si>
  <si>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</si>
  <si>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</si>
  <si>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</si>
  <si>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</si>
  <si>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</si>
  <si>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</si>
  <si>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</si>
  <si>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</si>
  <si>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</si>
  <si>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</si>
  <si>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</si>
  <si>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</si>
  <si>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</si>
  <si>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</si>
  <si>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</si>
  <si>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</si>
  <si>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</si>
  <si>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</si>
  <si>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</si>
  <si>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</si>
  <si>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</si>
  <si>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</si>
  <si>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</si>
  <si>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</si>
  <si>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</si>
  <si>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</si>
  <si>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</si>
  <si>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</si>
  <si>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</si>
  <si>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</si>
  <si>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</si>
  <si>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</si>
  <si>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</si>
  <si>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</si>
  <si>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</si>
  <si>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</si>
  <si>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</si>
  <si>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</si>
  <si>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</si>
  <si>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</si>
  <si>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</si>
  <si>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</si>
  <si>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</si>
  <si>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</si>
  <si>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</si>
  <si>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</si>
  <si>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</si>
  <si>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</si>
  <si>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</si>
  <si>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</si>
  <si>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</si>
  <si>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</si>
  <si>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</si>
  <si>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</si>
  <si>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</si>
  <si>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</si>
  <si>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</si>
  <si>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</si>
  <si>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</si>
  <si>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</si>
  <si>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</si>
  <si>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</si>
  <si>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</si>
  <si>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</si>
  <si>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</si>
  <si>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</si>
  <si>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</si>
  <si>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</si>
  <si>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</si>
  <si>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</si>
  <si>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</si>
  <si>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</si>
  <si>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</si>
  <si>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</si>
  <si>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>Apr.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</si>
  <si>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</si>
  <si>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</si>
  <si>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</si>
  <si>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</si>
  <si>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</si>
  <si>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May</t>
  </si>
  <si>
    <t>June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</si>
  <si>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</si>
  <si>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</si>
  <si>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</si>
  <si>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July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</si>
  <si>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</si>
  <si>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</si>
  <si>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</si>
  <si>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</si>
  <si>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</si>
  <si>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</si>
  <si>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</si>
  <si>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</si>
  <si>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</si>
  <si>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</si>
  <si>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</si>
  <si>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Aug.</t>
  </si>
  <si>
    <t>Contact: Leslie Meyer</t>
  </si>
  <si>
    <t>2021/22</t>
  </si>
  <si>
    <t xml:space="preserve">    Myanmar</t>
  </si>
  <si>
    <t xml:space="preserve">    New Zealand</t>
  </si>
  <si>
    <t>Created August 16, 2022</t>
  </si>
  <si>
    <t>Table 10—U.S. cotton acreage, yield, and production estimates, 2022</t>
  </si>
  <si>
    <t>2022/23</t>
  </si>
  <si>
    <t>Last update: 8/16/22.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</si>
  <si>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</si>
  <si>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</si>
  <si>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>Note: Raw-fiber-equivalent pounds. Data for 2022 are preliminary.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</si>
  <si>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2022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</si>
</sst>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194</v>
      </c>
    </row>
    <row r="3" ht="15">
      <c r="A3" s="8"/>
    </row>
    <row r="4" ht="14.25">
      <c r="A4" t="s">
        <v>233</v>
      </c>
    </row>
    <row r="6" ht="14.25">
      <c r="A6" t="s">
        <v>0</v>
      </c>
    </row>
    <row r="8" ht="14.25">
      <c r="A8" s="7" t="s">
        <v>46</v>
      </c>
    </row>
    <row r="9" ht="14.25">
      <c r="A9" s="7"/>
    </row>
    <row r="10" ht="14.25">
      <c r="A10" s="7" t="s">
        <v>37</v>
      </c>
    </row>
    <row r="11" ht="14.25">
      <c r="A11" s="7"/>
    </row>
    <row r="12" ht="14.25">
      <c r="A12" s="7" t="s">
        <v>39</v>
      </c>
    </row>
    <row r="13" ht="14.25">
      <c r="A13" s="7"/>
    </row>
    <row r="14" ht="14.25">
      <c r="A14" s="7" t="s">
        <v>40</v>
      </c>
    </row>
    <row r="15" ht="14.25">
      <c r="A15" s="7"/>
    </row>
    <row r="16" ht="14.25">
      <c r="A16" s="7" t="s">
        <v>41</v>
      </c>
    </row>
    <row r="17" ht="14.25">
      <c r="A17" s="7"/>
    </row>
    <row r="18" ht="14.25">
      <c r="A18" s="7" t="s">
        <v>42</v>
      </c>
    </row>
    <row r="19" ht="14.25">
      <c r="A19" s="7"/>
    </row>
    <row r="20" ht="14.25">
      <c r="A20" s="7" t="s">
        <v>43</v>
      </c>
    </row>
    <row r="21" ht="14.25">
      <c r="A21" s="7"/>
    </row>
    <row r="22" ht="14.25">
      <c r="A22" s="7" t="s">
        <v>44</v>
      </c>
    </row>
    <row r="23" ht="14.25">
      <c r="A23" s="7"/>
    </row>
    <row r="24" ht="14.25">
      <c r="A24" s="7" t="s">
        <v>45</v>
      </c>
    </row>
    <row r="26" ht="14.25">
      <c r="A26" s="7" t="s">
        <v>234</v>
      </c>
    </row>
    <row r="27" ht="14.25">
      <c r="A27" s="7"/>
    </row>
    <row r="29" ht="14.25">
      <c r="A29" s="7"/>
    </row>
    <row r="30" ht="14.25">
      <c r="A30" s="7"/>
    </row>
    <row r="31" ht="14.25">
      <c r="A31" t="s">
        <v>229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100" t="s">
        <v>203</v>
      </c>
      <c r="B1" s="100"/>
      <c r="C1" s="100"/>
      <c r="D1" s="101"/>
      <c r="E1" s="101"/>
      <c r="F1" s="30"/>
    </row>
    <row r="2" spans="1:6" ht="14.25">
      <c r="A2" s="102"/>
      <c r="B2" s="103" t="s">
        <v>205</v>
      </c>
      <c r="C2" s="103" t="s">
        <v>211</v>
      </c>
      <c r="D2" s="103" t="s">
        <v>212</v>
      </c>
      <c r="E2" s="103" t="s">
        <v>212</v>
      </c>
      <c r="F2" s="30"/>
    </row>
    <row r="3" spans="1:6" ht="14.25">
      <c r="A3" s="104" t="s">
        <v>107</v>
      </c>
      <c r="B3" s="48">
        <v>2022</v>
      </c>
      <c r="C3" s="48">
        <v>2022</v>
      </c>
      <c r="D3" s="48">
        <v>2022</v>
      </c>
      <c r="E3" s="48">
        <v>2021</v>
      </c>
      <c r="F3" s="30"/>
    </row>
    <row r="4" spans="1:6" ht="8.25" customHeight="1">
      <c r="A4" s="105"/>
      <c r="B4" s="68"/>
      <c r="C4" s="68"/>
      <c r="D4" s="68"/>
      <c r="E4" s="68"/>
      <c r="F4" s="30"/>
    </row>
    <row r="5" spans="1:6" ht="14.25">
      <c r="A5" s="102"/>
      <c r="B5" s="126" t="s">
        <v>152</v>
      </c>
      <c r="C5" s="126"/>
      <c r="D5" s="126"/>
      <c r="E5" s="126"/>
      <c r="F5" s="30"/>
    </row>
    <row r="6" spans="1:6" ht="8.25" customHeight="1">
      <c r="A6" s="102"/>
      <c r="B6" s="60"/>
      <c r="C6" s="49"/>
      <c r="D6" s="62"/>
      <c r="E6" s="62"/>
      <c r="F6" s="30"/>
    </row>
    <row r="7" spans="1:6" ht="14.25">
      <c r="A7" s="102" t="s">
        <v>109</v>
      </c>
      <c r="B7" s="106">
        <v>110222</v>
      </c>
      <c r="C7" s="106">
        <v>120307.4</v>
      </c>
      <c r="D7" s="106">
        <v>121425.3</v>
      </c>
      <c r="E7" s="106">
        <v>105289.7</v>
      </c>
      <c r="F7" s="31"/>
    </row>
    <row r="8" spans="1:6" ht="14.25">
      <c r="A8" s="102" t="s">
        <v>153</v>
      </c>
      <c r="B8" s="106">
        <v>147.8</v>
      </c>
      <c r="C8" s="106">
        <v>91.1</v>
      </c>
      <c r="D8" s="106">
        <v>126.1</v>
      </c>
      <c r="E8" s="106">
        <v>101.1</v>
      </c>
      <c r="F8" s="31"/>
    </row>
    <row r="9" spans="1:6" ht="14.25">
      <c r="A9" s="102" t="s">
        <v>110</v>
      </c>
      <c r="B9" s="106">
        <v>8581.8</v>
      </c>
      <c r="C9" s="106">
        <v>8924.4</v>
      </c>
      <c r="D9" s="106">
        <v>8236.3</v>
      </c>
      <c r="E9" s="106">
        <v>8327.2</v>
      </c>
      <c r="F9" s="31"/>
    </row>
    <row r="10" spans="1:6" ht="14.25">
      <c r="A10" s="102" t="s">
        <v>154</v>
      </c>
      <c r="B10" s="106">
        <v>87.8</v>
      </c>
      <c r="C10" s="106">
        <v>197.9</v>
      </c>
      <c r="D10" s="106">
        <v>108.4</v>
      </c>
      <c r="E10" s="106">
        <v>93.9</v>
      </c>
      <c r="F10" s="31"/>
    </row>
    <row r="11" spans="1:6" ht="14.25">
      <c r="A11" s="102" t="s">
        <v>111</v>
      </c>
      <c r="B11" s="106">
        <v>16918.3</v>
      </c>
      <c r="C11" s="106">
        <v>20410.3</v>
      </c>
      <c r="D11" s="106">
        <v>21032.3</v>
      </c>
      <c r="E11" s="106">
        <v>18059.2</v>
      </c>
      <c r="F11" s="31"/>
    </row>
    <row r="12" spans="1:6" ht="14.25">
      <c r="A12" s="102" t="s">
        <v>112</v>
      </c>
      <c r="B12" s="106">
        <v>7757.3</v>
      </c>
      <c r="C12" s="106">
        <v>8890.8</v>
      </c>
      <c r="D12" s="106">
        <v>7460.8</v>
      </c>
      <c r="E12" s="106">
        <v>6467.4</v>
      </c>
      <c r="F12" s="31"/>
    </row>
    <row r="13" spans="1:6" ht="14.25">
      <c r="A13" s="102" t="s">
        <v>113</v>
      </c>
      <c r="B13" s="106">
        <v>4859.1</v>
      </c>
      <c r="C13" s="106">
        <v>5146.5</v>
      </c>
      <c r="D13" s="106">
        <v>4874.8</v>
      </c>
      <c r="E13" s="106">
        <v>3492.6</v>
      </c>
      <c r="F13" s="31"/>
    </row>
    <row r="14" spans="1:6" ht="14.25">
      <c r="A14" s="102" t="s">
        <v>114</v>
      </c>
      <c r="B14" s="106">
        <v>93.4</v>
      </c>
      <c r="C14" s="106">
        <v>86.6</v>
      </c>
      <c r="D14" s="106">
        <v>80.4</v>
      </c>
      <c r="E14" s="106">
        <v>98.1</v>
      </c>
      <c r="F14" s="31"/>
    </row>
    <row r="15" spans="1:6" ht="14.25">
      <c r="A15" s="102" t="s">
        <v>115</v>
      </c>
      <c r="B15" s="106">
        <v>53341.6</v>
      </c>
      <c r="C15" s="106">
        <v>56453.4</v>
      </c>
      <c r="D15" s="106">
        <v>59830.1</v>
      </c>
      <c r="E15" s="106">
        <v>51863.4</v>
      </c>
      <c r="F15" s="31"/>
    </row>
    <row r="16" spans="1:6" ht="14.25">
      <c r="A16" s="102" t="s">
        <v>116</v>
      </c>
      <c r="B16" s="106">
        <v>12552.1</v>
      </c>
      <c r="C16" s="106">
        <v>13597.2</v>
      </c>
      <c r="D16" s="106">
        <v>13418.6</v>
      </c>
      <c r="E16" s="106">
        <v>13846</v>
      </c>
      <c r="F16" s="31"/>
    </row>
    <row r="17" spans="1:6" ht="14.25">
      <c r="A17" s="102" t="s">
        <v>117</v>
      </c>
      <c r="B17" s="106">
        <v>5032.8</v>
      </c>
      <c r="C17" s="106">
        <v>5799.4</v>
      </c>
      <c r="D17" s="106">
        <v>5407</v>
      </c>
      <c r="E17" s="106">
        <v>2480.8</v>
      </c>
      <c r="F17" s="31"/>
    </row>
    <row r="18" spans="1:6" ht="14.25">
      <c r="A18" s="102" t="s">
        <v>155</v>
      </c>
      <c r="B18" s="106">
        <v>232.7</v>
      </c>
      <c r="C18" s="106">
        <v>390.4</v>
      </c>
      <c r="D18" s="106">
        <v>307</v>
      </c>
      <c r="E18" s="106">
        <v>153.1</v>
      </c>
      <c r="F18" s="31"/>
    </row>
    <row r="19" spans="1:6" ht="14.25">
      <c r="A19" s="102" t="s">
        <v>118</v>
      </c>
      <c r="B19" s="106">
        <v>2578.2</v>
      </c>
      <c r="C19" s="106">
        <v>2036.8</v>
      </c>
      <c r="D19" s="106">
        <v>1846</v>
      </c>
      <c r="E19" s="106">
        <v>2394.2</v>
      </c>
      <c r="F19" s="31"/>
    </row>
    <row r="20" spans="1:6" ht="14.25">
      <c r="A20" s="102" t="s">
        <v>156</v>
      </c>
      <c r="B20" s="106">
        <v>241.6</v>
      </c>
      <c r="C20" s="106">
        <v>150.6</v>
      </c>
      <c r="D20" s="106">
        <v>191.4</v>
      </c>
      <c r="E20" s="106">
        <v>198.2</v>
      </c>
      <c r="F20" s="31"/>
    </row>
    <row r="21" spans="1:6" ht="14.25">
      <c r="A21" s="102" t="s">
        <v>157</v>
      </c>
      <c r="B21" s="106">
        <v>217.4</v>
      </c>
      <c r="C21" s="106">
        <v>244.8</v>
      </c>
      <c r="D21" s="106">
        <v>202.3</v>
      </c>
      <c r="E21" s="106">
        <v>275.8</v>
      </c>
      <c r="F21" s="31"/>
    </row>
    <row r="22" spans="1:6" ht="14.25">
      <c r="A22" s="102" t="s">
        <v>119</v>
      </c>
      <c r="B22" s="106">
        <v>1768.8</v>
      </c>
      <c r="C22" s="106">
        <v>1279.4</v>
      </c>
      <c r="D22" s="106">
        <v>1087.7</v>
      </c>
      <c r="E22" s="106">
        <v>1430.3</v>
      </c>
      <c r="F22" s="31"/>
    </row>
    <row r="23" spans="1:6" ht="14.25">
      <c r="A23" s="102" t="s">
        <v>120</v>
      </c>
      <c r="B23" s="106">
        <v>67.2</v>
      </c>
      <c r="C23" s="106">
        <v>95.3</v>
      </c>
      <c r="D23" s="106">
        <v>52.1</v>
      </c>
      <c r="E23" s="106">
        <v>192.1</v>
      </c>
      <c r="F23" s="31"/>
    </row>
    <row r="24" spans="1:6" ht="14.25">
      <c r="A24" s="102" t="s">
        <v>121</v>
      </c>
      <c r="B24" s="106">
        <v>2134.7</v>
      </c>
      <c r="C24" s="106">
        <v>2324.4</v>
      </c>
      <c r="D24" s="106">
        <v>2198.6</v>
      </c>
      <c r="E24" s="106">
        <v>2316.1</v>
      </c>
      <c r="F24" s="31"/>
    </row>
    <row r="25" spans="1:6" ht="14.25">
      <c r="A25" s="102" t="s">
        <v>158</v>
      </c>
      <c r="B25" s="106">
        <v>174.1</v>
      </c>
      <c r="C25" s="106">
        <v>147.8</v>
      </c>
      <c r="D25" s="106">
        <v>211.4</v>
      </c>
      <c r="E25" s="106">
        <v>144.8</v>
      </c>
      <c r="F25" s="31"/>
    </row>
    <row r="26" spans="1:6" ht="14.25">
      <c r="A26" s="102" t="s">
        <v>159</v>
      </c>
      <c r="B26" s="106">
        <v>169.3</v>
      </c>
      <c r="C26" s="106">
        <v>177.4</v>
      </c>
      <c r="D26" s="106">
        <v>159.7</v>
      </c>
      <c r="E26" s="106">
        <v>102.8</v>
      </c>
      <c r="F26" s="31"/>
    </row>
    <row r="27" spans="1:6" ht="14.25">
      <c r="A27" s="102" t="s">
        <v>122</v>
      </c>
      <c r="B27" s="106">
        <v>331</v>
      </c>
      <c r="C27" s="106">
        <v>466.9</v>
      </c>
      <c r="D27" s="106">
        <v>318.5</v>
      </c>
      <c r="E27" s="106">
        <v>583.9</v>
      </c>
      <c r="F27" s="31"/>
    </row>
    <row r="28" spans="1:6" ht="14.25">
      <c r="A28" s="102" t="s">
        <v>123</v>
      </c>
      <c r="B28" s="106">
        <v>173.7</v>
      </c>
      <c r="C28" s="106">
        <v>225.1</v>
      </c>
      <c r="D28" s="106">
        <v>182.4</v>
      </c>
      <c r="E28" s="106">
        <v>145.9</v>
      </c>
      <c r="F28" s="31"/>
    </row>
    <row r="29" spans="1:6" ht="14.25">
      <c r="A29" s="102" t="s">
        <v>160</v>
      </c>
      <c r="B29" s="106">
        <v>251</v>
      </c>
      <c r="C29" s="106">
        <v>222.9</v>
      </c>
      <c r="D29" s="106">
        <v>210.8</v>
      </c>
      <c r="E29" s="106">
        <v>237.9</v>
      </c>
      <c r="F29" s="31"/>
    </row>
    <row r="30" spans="1:6" ht="14.25">
      <c r="A30" s="102" t="s">
        <v>208</v>
      </c>
      <c r="B30" s="106">
        <v>40.3</v>
      </c>
      <c r="C30" s="106">
        <v>74.7</v>
      </c>
      <c r="D30" s="106">
        <v>69.1</v>
      </c>
      <c r="E30" s="106">
        <v>110.9</v>
      </c>
      <c r="F30" s="31"/>
    </row>
    <row r="31" spans="1:6" ht="14.25">
      <c r="A31" s="102" t="s">
        <v>161</v>
      </c>
      <c r="B31" s="106">
        <v>508.9</v>
      </c>
      <c r="C31" s="106">
        <v>585.4</v>
      </c>
      <c r="D31" s="106">
        <v>529.1</v>
      </c>
      <c r="E31" s="106">
        <v>606.6</v>
      </c>
      <c r="F31" s="31"/>
    </row>
    <row r="32" spans="1:6" ht="14.25">
      <c r="A32" s="102" t="s">
        <v>126</v>
      </c>
      <c r="B32" s="106">
        <v>3623.4</v>
      </c>
      <c r="C32" s="106">
        <v>3573.9</v>
      </c>
      <c r="D32" s="106">
        <v>3580.1</v>
      </c>
      <c r="E32" s="106">
        <v>3806.6</v>
      </c>
      <c r="F32" s="31"/>
    </row>
    <row r="33" spans="1:6" ht="14.25">
      <c r="A33" s="102" t="s">
        <v>130</v>
      </c>
      <c r="B33" s="106">
        <v>534.2</v>
      </c>
      <c r="C33" s="106">
        <v>905.3</v>
      </c>
      <c r="D33" s="106">
        <v>755.9</v>
      </c>
      <c r="E33" s="106">
        <v>711</v>
      </c>
      <c r="F33" s="31"/>
    </row>
    <row r="34" spans="1:6" ht="14.25">
      <c r="A34" s="102" t="s">
        <v>131</v>
      </c>
      <c r="B34" s="106">
        <v>250.2</v>
      </c>
      <c r="C34" s="106">
        <v>203.9</v>
      </c>
      <c r="D34" s="106">
        <v>233.5</v>
      </c>
      <c r="E34" s="106">
        <v>325</v>
      </c>
      <c r="F34" s="31"/>
    </row>
    <row r="35" spans="1:6" ht="14.25">
      <c r="A35" s="102" t="s">
        <v>132</v>
      </c>
      <c r="B35" s="106">
        <v>82.9</v>
      </c>
      <c r="C35" s="106">
        <v>225.1</v>
      </c>
      <c r="D35" s="106">
        <v>149.6</v>
      </c>
      <c r="E35" s="106">
        <v>203.8</v>
      </c>
      <c r="F35" s="31"/>
    </row>
    <row r="36" spans="1:6" ht="14.25">
      <c r="A36" s="102" t="s">
        <v>134</v>
      </c>
      <c r="B36" s="106">
        <v>148</v>
      </c>
      <c r="C36" s="106">
        <v>95.1</v>
      </c>
      <c r="D36" s="106">
        <v>42.1</v>
      </c>
      <c r="E36" s="106">
        <v>58</v>
      </c>
      <c r="F36" s="31"/>
    </row>
    <row r="37" spans="1:6" ht="14.25">
      <c r="A37" s="102" t="s">
        <v>135</v>
      </c>
      <c r="B37" s="106">
        <v>612</v>
      </c>
      <c r="C37" s="106">
        <v>568.4</v>
      </c>
      <c r="D37" s="106">
        <v>810</v>
      </c>
      <c r="E37" s="106">
        <v>1111.7</v>
      </c>
      <c r="F37" s="31"/>
    </row>
    <row r="38" spans="1:6" ht="14.25">
      <c r="A38" s="102" t="s">
        <v>162</v>
      </c>
      <c r="B38" s="106">
        <v>219.2</v>
      </c>
      <c r="C38" s="106">
        <v>146.1</v>
      </c>
      <c r="D38" s="106">
        <v>126.5</v>
      </c>
      <c r="E38" s="106">
        <v>79.5</v>
      </c>
      <c r="F38" s="31"/>
    </row>
    <row r="39" spans="1:6" ht="14.25">
      <c r="A39" s="102" t="s">
        <v>140</v>
      </c>
      <c r="B39" s="106">
        <v>493.8</v>
      </c>
      <c r="C39" s="106">
        <v>565.6</v>
      </c>
      <c r="D39" s="106">
        <v>527</v>
      </c>
      <c r="E39" s="106">
        <v>348.1</v>
      </c>
      <c r="F39" s="31"/>
    </row>
    <row r="40" spans="1:6" ht="14.25">
      <c r="A40" s="102" t="s">
        <v>142</v>
      </c>
      <c r="B40" s="106">
        <v>67.5</v>
      </c>
      <c r="C40" s="106">
        <v>192.4</v>
      </c>
      <c r="D40" s="106">
        <v>81</v>
      </c>
      <c r="E40" s="106">
        <v>132.5</v>
      </c>
      <c r="F40" s="31"/>
    </row>
    <row r="41" spans="1:6" ht="14.25">
      <c r="A41" s="102" t="s">
        <v>163</v>
      </c>
      <c r="B41" s="106">
        <v>614.9</v>
      </c>
      <c r="C41" s="106">
        <v>220.4</v>
      </c>
      <c r="D41" s="106">
        <v>375.3</v>
      </c>
      <c r="E41" s="106">
        <v>258.9</v>
      </c>
      <c r="F41" s="31"/>
    </row>
    <row r="42" spans="1:6" ht="14.25">
      <c r="A42" s="102" t="s">
        <v>164</v>
      </c>
      <c r="B42" s="106">
        <v>143.7</v>
      </c>
      <c r="C42" s="106">
        <v>91.2</v>
      </c>
      <c r="D42" s="106">
        <v>91.1</v>
      </c>
      <c r="E42" s="106">
        <v>128.5</v>
      </c>
      <c r="F42" s="31"/>
    </row>
    <row r="43" spans="1:6" ht="14.25">
      <c r="A43" s="102" t="s">
        <v>145</v>
      </c>
      <c r="B43" s="106">
        <v>351</v>
      </c>
      <c r="C43" s="106">
        <v>426.4</v>
      </c>
      <c r="D43" s="106">
        <v>449.4</v>
      </c>
      <c r="E43" s="106">
        <v>420.1</v>
      </c>
      <c r="F43" s="31"/>
    </row>
    <row r="44" spans="1:6" ht="14.25">
      <c r="A44" s="102" t="s">
        <v>165</v>
      </c>
      <c r="B44" s="106">
        <v>221.6</v>
      </c>
      <c r="C44" s="106">
        <v>292.2</v>
      </c>
      <c r="D44" s="106">
        <v>325.4</v>
      </c>
      <c r="E44" s="106">
        <v>252.6</v>
      </c>
      <c r="F44" s="31"/>
    </row>
    <row r="45" spans="1:6" ht="14.25">
      <c r="A45" s="102" t="s">
        <v>232</v>
      </c>
      <c r="B45" s="106">
        <v>111.9</v>
      </c>
      <c r="C45" s="106">
        <v>115.3</v>
      </c>
      <c r="D45" s="106">
        <v>74.4</v>
      </c>
      <c r="E45" s="106">
        <v>141.7</v>
      </c>
      <c r="F45" s="31"/>
    </row>
    <row r="46" spans="1:6" ht="14.25">
      <c r="A46" s="102" t="s">
        <v>146</v>
      </c>
      <c r="B46" s="106">
        <v>1942.9</v>
      </c>
      <c r="C46" s="106">
        <v>1850.7</v>
      </c>
      <c r="D46" s="106">
        <v>1184.7</v>
      </c>
      <c r="E46" s="106">
        <v>1704.4</v>
      </c>
      <c r="F46" s="31"/>
    </row>
    <row r="47" spans="1:6" ht="14.25">
      <c r="A47" s="102" t="s">
        <v>166</v>
      </c>
      <c r="B47" s="106">
        <v>1783.3</v>
      </c>
      <c r="C47" s="106">
        <v>1764.6</v>
      </c>
      <c r="D47" s="106">
        <v>887.6</v>
      </c>
      <c r="E47" s="106">
        <v>1588.9</v>
      </c>
      <c r="F47" s="31"/>
    </row>
    <row r="48" spans="1:6" ht="14.25">
      <c r="A48" s="100" t="s">
        <v>167</v>
      </c>
      <c r="B48" s="87">
        <v>120852.4</v>
      </c>
      <c r="C48" s="87">
        <v>130519.6</v>
      </c>
      <c r="D48" s="87">
        <v>130684.1</v>
      </c>
      <c r="E48" s="87">
        <v>115931.2</v>
      </c>
      <c r="F48" s="30"/>
    </row>
    <row r="49" spans="1:6" ht="3.75" customHeight="1">
      <c r="A49" s="102"/>
      <c r="B49" s="106"/>
      <c r="C49" s="106"/>
      <c r="D49" s="106"/>
      <c r="E49" s="58"/>
      <c r="F49" s="30"/>
    </row>
    <row r="50" spans="1:6" ht="13.5" customHeight="1">
      <c r="A50" s="2" t="s">
        <v>239</v>
      </c>
      <c r="B50" s="2"/>
      <c r="C50" s="2"/>
      <c r="D50" s="58"/>
      <c r="E50" s="124"/>
      <c r="F50" s="43"/>
    </row>
    <row r="51" spans="1:6" ht="13.5" customHeight="1">
      <c r="A51" s="2" t="s">
        <v>209</v>
      </c>
      <c r="B51" s="2"/>
      <c r="C51" s="2"/>
      <c r="D51" s="58"/>
      <c r="E51" s="124"/>
      <c r="F51" s="43"/>
    </row>
    <row r="52" spans="1:6" ht="6.75" customHeight="1">
      <c r="A52" s="2"/>
      <c r="B52" s="2"/>
      <c r="C52" s="2"/>
      <c r="D52" s="58"/>
      <c r="E52" s="124"/>
      <c r="F52" s="43"/>
    </row>
    <row r="53" spans="1:6" ht="13.5" customHeight="1">
      <c r="A53" s="135" t="s">
        <v>105</v>
      </c>
      <c r="B53" s="135"/>
      <c r="C53" s="135"/>
      <c r="D53" s="135"/>
      <c r="E53" s="135"/>
      <c r="F53" s="43"/>
    </row>
    <row r="54" spans="1:6" ht="13.5" customHeight="1">
      <c r="A54" s="88" t="s">
        <v>213</v>
      </c>
      <c r="B54" s="88"/>
      <c r="C54" s="88"/>
      <c r="D54" s="88"/>
      <c r="E54" s="88"/>
      <c r="F54" s="43"/>
    </row>
    <row r="55" spans="1:6" ht="6.75" customHeight="1">
      <c r="A55" s="122"/>
      <c r="B55" s="2"/>
      <c r="C55" s="2"/>
      <c r="D55" s="58"/>
      <c r="E55" s="124"/>
      <c r="F55" s="43"/>
    </row>
    <row r="56" spans="1:6" ht="13.5" customHeight="1">
      <c r="A56" s="2" t="s">
        <v>236</v>
      </c>
      <c r="B56" s="122"/>
      <c r="C56" s="122"/>
      <c r="D56" s="58"/>
      <c r="E56" s="124"/>
      <c r="F56" s="32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2.75" customHeight="1">
      <c r="A1" s="47" t="s">
        <v>240</v>
      </c>
      <c r="B1" s="47"/>
      <c r="C1" s="47"/>
      <c r="D1" s="47"/>
      <c r="E1" s="47"/>
      <c r="F1" s="47"/>
      <c r="G1" s="47"/>
      <c r="H1" s="47"/>
    </row>
    <row r="2" spans="1:8" ht="12.75" customHeight="1">
      <c r="A2" s="110" t="s">
        <v>168</v>
      </c>
      <c r="B2" s="111" t="s">
        <v>217</v>
      </c>
      <c r="C2" s="111"/>
      <c r="D2" s="111" t="s">
        <v>218</v>
      </c>
      <c r="E2" s="111"/>
      <c r="F2" s="112" t="s">
        <v>219</v>
      </c>
      <c r="G2" s="112"/>
      <c r="H2" s="111" t="s">
        <v>10</v>
      </c>
    </row>
    <row r="3" spans="1:8" ht="12.75" customHeight="1">
      <c r="A3" s="2"/>
      <c r="B3" s="113"/>
      <c r="C3" s="113"/>
      <c r="D3" s="113"/>
      <c r="E3" s="113"/>
      <c r="F3" s="59" t="s">
        <v>220</v>
      </c>
      <c r="G3" s="59"/>
      <c r="H3" s="113"/>
    </row>
    <row r="4" spans="1:8" ht="13.5" customHeight="1">
      <c r="A4" s="2"/>
      <c r="B4" s="125" t="s">
        <v>221</v>
      </c>
      <c r="C4" s="125"/>
      <c r="D4" s="125"/>
      <c r="E4" s="114"/>
      <c r="F4" s="59" t="s">
        <v>222</v>
      </c>
      <c r="G4" s="59"/>
      <c r="H4" s="59" t="s">
        <v>223</v>
      </c>
    </row>
    <row r="5" spans="1:8" ht="12.75" customHeight="1">
      <c r="A5" s="2" t="s">
        <v>3</v>
      </c>
      <c r="B5" s="109"/>
      <c r="C5" s="109"/>
      <c r="D5" s="2"/>
      <c r="E5" s="2"/>
      <c r="F5" s="2"/>
      <c r="G5" s="2"/>
      <c r="H5" s="109"/>
    </row>
    <row r="6" spans="1:8" ht="12.75" customHeight="1">
      <c r="A6" s="2" t="s">
        <v>169</v>
      </c>
      <c r="B6" s="2">
        <v>425</v>
      </c>
      <c r="C6" s="2"/>
      <c r="D6" s="2">
        <v>420</v>
      </c>
      <c r="E6" s="2"/>
      <c r="F6" s="58">
        <v>851</v>
      </c>
      <c r="G6" s="2"/>
      <c r="H6" s="58">
        <v>745</v>
      </c>
    </row>
    <row r="7" spans="1:8" ht="12.75" customHeight="1">
      <c r="A7" s="2" t="s">
        <v>170</v>
      </c>
      <c r="B7" s="58">
        <v>95</v>
      </c>
      <c r="C7" s="58"/>
      <c r="D7" s="58">
        <v>93</v>
      </c>
      <c r="E7" s="58"/>
      <c r="F7" s="58">
        <v>800</v>
      </c>
      <c r="G7" s="58"/>
      <c r="H7" s="2">
        <v>155</v>
      </c>
    </row>
    <row r="8" spans="1:8" ht="12.75" customHeight="1">
      <c r="A8" s="2" t="s">
        <v>171</v>
      </c>
      <c r="B8" s="58">
        <v>1200</v>
      </c>
      <c r="C8" s="58"/>
      <c r="D8" s="58">
        <v>1190</v>
      </c>
      <c r="E8" s="58"/>
      <c r="F8" s="58">
        <v>928</v>
      </c>
      <c r="G8" s="58"/>
      <c r="H8" s="58">
        <v>2300</v>
      </c>
    </row>
    <row r="9" spans="1:8" ht="12.75" customHeight="1">
      <c r="A9" s="2" t="s">
        <v>224</v>
      </c>
      <c r="B9" s="58">
        <v>450</v>
      </c>
      <c r="C9" s="58"/>
      <c r="D9" s="58">
        <v>430</v>
      </c>
      <c r="E9" s="58"/>
      <c r="F9" s="58">
        <v>871</v>
      </c>
      <c r="G9" s="58"/>
      <c r="H9" s="58">
        <v>780</v>
      </c>
    </row>
    <row r="10" spans="1:8" ht="12.75" customHeight="1">
      <c r="A10" s="2" t="s">
        <v>225</v>
      </c>
      <c r="B10" s="58">
        <v>260</v>
      </c>
      <c r="C10" s="58"/>
      <c r="D10" s="58">
        <v>255</v>
      </c>
      <c r="E10" s="58"/>
      <c r="F10" s="58">
        <v>894</v>
      </c>
      <c r="G10" s="58"/>
      <c r="H10" s="58">
        <v>475</v>
      </c>
    </row>
    <row r="11" spans="1:8" ht="12.75" customHeight="1">
      <c r="A11" s="2" t="s">
        <v>172</v>
      </c>
      <c r="B11" s="58">
        <v>80</v>
      </c>
      <c r="C11" s="58"/>
      <c r="D11" s="58">
        <v>79</v>
      </c>
      <c r="E11" s="58"/>
      <c r="F11" s="58">
        <v>1045</v>
      </c>
      <c r="G11" s="58"/>
      <c r="H11" s="58">
        <v>172</v>
      </c>
    </row>
    <row r="12" spans="1:8" ht="12.75" customHeight="1">
      <c r="A12" s="2" t="s">
        <v>173</v>
      </c>
      <c r="B12" s="58">
        <f>SUM(B6:B11)</f>
        <v>2510</v>
      </c>
      <c r="C12" s="58"/>
      <c r="D12" s="58">
        <f>SUM(D6:D11)</f>
        <v>2467</v>
      </c>
      <c r="E12" s="58"/>
      <c r="F12" s="58">
        <f>H12*480/D12</f>
        <v>900.2675314146737</v>
      </c>
      <c r="G12" s="58"/>
      <c r="H12" s="58">
        <f>SUM(H6:H11)</f>
        <v>4627</v>
      </c>
    </row>
    <row r="13" spans="1:8" ht="12.75" customHeight="1">
      <c r="A13" s="2"/>
      <c r="B13" s="58"/>
      <c r="C13" s="58"/>
      <c r="D13" s="58"/>
      <c r="E13" s="58"/>
      <c r="F13" s="58"/>
      <c r="G13" s="58"/>
      <c r="H13" s="58"/>
    </row>
    <row r="14" spans="1:8" ht="12.75" customHeight="1">
      <c r="A14" s="2" t="s">
        <v>174</v>
      </c>
      <c r="B14" s="58">
        <v>500</v>
      </c>
      <c r="C14" s="58"/>
      <c r="D14" s="58">
        <v>490</v>
      </c>
      <c r="E14" s="58"/>
      <c r="F14" s="58">
        <v>1195</v>
      </c>
      <c r="G14" s="58"/>
      <c r="H14" s="58">
        <v>1220</v>
      </c>
    </row>
    <row r="15" spans="1:8" ht="12.75" customHeight="1">
      <c r="A15" s="2" t="s">
        <v>175</v>
      </c>
      <c r="B15" s="58">
        <v>170</v>
      </c>
      <c r="C15" s="58"/>
      <c r="D15" s="58">
        <v>165</v>
      </c>
      <c r="E15" s="58"/>
      <c r="F15" s="58">
        <v>960</v>
      </c>
      <c r="G15" s="58"/>
      <c r="H15" s="58">
        <v>330</v>
      </c>
    </row>
    <row r="16" spans="1:8" ht="12.75" customHeight="1">
      <c r="A16" s="2" t="s">
        <v>176</v>
      </c>
      <c r="B16" s="58">
        <v>490</v>
      </c>
      <c r="C16" s="58"/>
      <c r="D16" s="58">
        <v>485</v>
      </c>
      <c r="E16" s="58"/>
      <c r="F16" s="58">
        <v>1029</v>
      </c>
      <c r="G16" s="58"/>
      <c r="H16" s="58">
        <v>1040</v>
      </c>
    </row>
    <row r="17" spans="1:8" ht="12.75" customHeight="1">
      <c r="A17" s="2" t="s">
        <v>177</v>
      </c>
      <c r="B17" s="58">
        <v>380</v>
      </c>
      <c r="C17" s="58"/>
      <c r="D17" s="58">
        <v>320</v>
      </c>
      <c r="E17" s="58"/>
      <c r="F17" s="58">
        <v>975</v>
      </c>
      <c r="G17" s="58"/>
      <c r="H17" s="58">
        <v>650</v>
      </c>
    </row>
    <row r="18" spans="1:8" ht="12.75" customHeight="1">
      <c r="A18" s="2" t="s">
        <v>178</v>
      </c>
      <c r="B18" s="58">
        <v>320</v>
      </c>
      <c r="C18" s="58"/>
      <c r="D18" s="58">
        <v>315</v>
      </c>
      <c r="E18" s="58"/>
      <c r="F18" s="58">
        <v>869</v>
      </c>
      <c r="G18" s="58"/>
      <c r="H18" s="58">
        <v>570</v>
      </c>
    </row>
    <row r="19" spans="1:8" ht="12.75" customHeight="1">
      <c r="A19" s="2" t="s">
        <v>179</v>
      </c>
      <c r="B19" s="58">
        <f>SUM(B14:B18)</f>
        <v>1860</v>
      </c>
      <c r="C19" s="58"/>
      <c r="D19" s="58">
        <f>SUM(D14:D18)</f>
        <v>1775</v>
      </c>
      <c r="E19" s="58"/>
      <c r="F19" s="58">
        <f>H19*480/D19</f>
        <v>1030.3098591549297</v>
      </c>
      <c r="G19" s="58"/>
      <c r="H19" s="58">
        <f>SUM(H14:H18)</f>
        <v>3810</v>
      </c>
    </row>
    <row r="20" spans="1:8" ht="12.75" customHeight="1">
      <c r="A20" s="2"/>
      <c r="B20" s="58"/>
      <c r="C20" s="58"/>
      <c r="D20" s="58"/>
      <c r="E20" s="58"/>
      <c r="F20" s="58"/>
      <c r="G20" s="58"/>
      <c r="H20" s="58"/>
    </row>
    <row r="21" spans="1:8" ht="12.75" customHeight="1">
      <c r="A21" s="2" t="s">
        <v>180</v>
      </c>
      <c r="B21" s="58">
        <v>130</v>
      </c>
      <c r="C21" s="58"/>
      <c r="D21" s="58">
        <v>120</v>
      </c>
      <c r="E21" s="58"/>
      <c r="F21" s="58">
        <v>680</v>
      </c>
      <c r="G21" s="58"/>
      <c r="H21" s="58">
        <v>170</v>
      </c>
    </row>
    <row r="22" spans="1:8" ht="12.75" customHeight="1">
      <c r="A22" s="2" t="s">
        <v>181</v>
      </c>
      <c r="B22" s="58">
        <v>550</v>
      </c>
      <c r="C22" s="58"/>
      <c r="D22" s="58">
        <v>260</v>
      </c>
      <c r="E22" s="58"/>
      <c r="F22" s="58">
        <v>498</v>
      </c>
      <c r="G22" s="58"/>
      <c r="H22" s="58">
        <v>270</v>
      </c>
    </row>
    <row r="23" spans="1:8" ht="12.75" customHeight="1">
      <c r="A23" s="2" t="s">
        <v>182</v>
      </c>
      <c r="B23" s="58">
        <v>7100</v>
      </c>
      <c r="C23" s="58"/>
      <c r="D23" s="58">
        <v>2200</v>
      </c>
      <c r="E23" s="58"/>
      <c r="F23" s="58">
        <v>633</v>
      </c>
      <c r="G23" s="58"/>
      <c r="H23" s="58">
        <v>2900</v>
      </c>
    </row>
    <row r="24" spans="1:8" ht="12.75" customHeight="1">
      <c r="A24" s="2" t="s">
        <v>183</v>
      </c>
      <c r="B24" s="58">
        <f>SUM(B21:B23)</f>
        <v>7780</v>
      </c>
      <c r="C24" s="58"/>
      <c r="D24" s="58">
        <f>SUM(D21:D23)</f>
        <v>2580</v>
      </c>
      <c r="E24" s="58"/>
      <c r="F24" s="58">
        <f>H24*480/D24</f>
        <v>621.3953488372093</v>
      </c>
      <c r="G24" s="58"/>
      <c r="H24" s="58">
        <f>SUM(H21:H23)</f>
        <v>3340</v>
      </c>
    </row>
    <row r="25" spans="1:8" ht="12.75" customHeight="1">
      <c r="A25" s="2"/>
      <c r="B25" s="58"/>
      <c r="C25" s="58"/>
      <c r="D25" s="58"/>
      <c r="E25" s="58"/>
      <c r="F25" s="58"/>
      <c r="G25" s="58"/>
      <c r="H25" s="58"/>
    </row>
    <row r="26" spans="1:8" ht="12.75" customHeight="1">
      <c r="A26" s="2" t="s">
        <v>184</v>
      </c>
      <c r="B26" s="58">
        <v>82</v>
      </c>
      <c r="C26" s="58"/>
      <c r="D26" s="58">
        <v>81</v>
      </c>
      <c r="E26" s="58"/>
      <c r="F26" s="58">
        <v>1280</v>
      </c>
      <c r="G26" s="58"/>
      <c r="H26" s="58">
        <v>216</v>
      </c>
    </row>
    <row r="27" spans="1:8" ht="12.75" customHeight="1">
      <c r="A27" s="2" t="s">
        <v>185</v>
      </c>
      <c r="B27" s="58">
        <v>30</v>
      </c>
      <c r="C27" s="58"/>
      <c r="D27" s="58">
        <v>29.5</v>
      </c>
      <c r="E27" s="58"/>
      <c r="F27" s="58">
        <v>1708</v>
      </c>
      <c r="G27" s="58"/>
      <c r="H27" s="58">
        <v>105</v>
      </c>
    </row>
    <row r="28" spans="1:8" ht="12.75" customHeight="1">
      <c r="A28" s="2" t="s">
        <v>186</v>
      </c>
      <c r="B28" s="58">
        <v>60</v>
      </c>
      <c r="C28" s="58"/>
      <c r="D28" s="58">
        <v>44</v>
      </c>
      <c r="E28" s="58"/>
      <c r="F28" s="58">
        <v>709</v>
      </c>
      <c r="G28" s="58"/>
      <c r="H28" s="58">
        <v>65</v>
      </c>
    </row>
    <row r="29" spans="1:8" ht="12.75" customHeight="1">
      <c r="A29" s="2" t="s">
        <v>187</v>
      </c>
      <c r="B29" s="58">
        <f>SUM(B26:B28)</f>
        <v>172</v>
      </c>
      <c r="C29" s="58"/>
      <c r="D29" s="58">
        <f>SUM(D26:D28)</f>
        <v>154.5</v>
      </c>
      <c r="E29" s="58"/>
      <c r="F29" s="58">
        <f>H29*480/D29</f>
        <v>1199.2233009708739</v>
      </c>
      <c r="G29" s="58"/>
      <c r="H29" s="58">
        <f>SUM(H26:H28)</f>
        <v>386</v>
      </c>
    </row>
    <row r="30" spans="1:8" ht="12.75" customHeight="1">
      <c r="A30" s="2"/>
      <c r="B30" s="58"/>
      <c r="C30" s="58"/>
      <c r="D30" s="58"/>
      <c r="E30" s="58"/>
      <c r="F30" s="58"/>
      <c r="G30" s="58"/>
      <c r="H30" s="58"/>
    </row>
    <row r="31" spans="1:8" ht="12.75" customHeight="1">
      <c r="A31" s="2" t="s">
        <v>210</v>
      </c>
      <c r="B31" s="58">
        <f>SUM(B12+B19+B24+B29)</f>
        <v>12322</v>
      </c>
      <c r="C31" s="58"/>
      <c r="D31" s="58">
        <f>SUM(D12+D19+D24+D29)</f>
        <v>6976.5</v>
      </c>
      <c r="E31" s="58"/>
      <c r="F31" s="58">
        <f>H31*480/D31</f>
        <v>836.8436895291335</v>
      </c>
      <c r="G31" s="115"/>
      <c r="H31" s="58">
        <f>SUM(H12+H19+H24+H29)</f>
        <v>12163</v>
      </c>
    </row>
    <row r="32" spans="1:8" ht="12.75" customHeight="1">
      <c r="A32" s="2"/>
      <c r="B32" s="58"/>
      <c r="C32" s="58"/>
      <c r="D32" s="58"/>
      <c r="E32" s="58"/>
      <c r="F32" s="58"/>
      <c r="G32" s="58"/>
      <c r="H32" s="58"/>
    </row>
    <row r="33" spans="1:8" ht="12.75" customHeight="1">
      <c r="A33" s="2" t="s">
        <v>188</v>
      </c>
      <c r="B33" s="58"/>
      <c r="C33" s="58"/>
      <c r="D33" s="58"/>
      <c r="E33" s="58"/>
      <c r="F33" s="58"/>
      <c r="G33" s="58"/>
      <c r="H33" s="58"/>
    </row>
    <row r="34" spans="1:8" ht="12.75" customHeight="1">
      <c r="A34" s="2" t="s">
        <v>184</v>
      </c>
      <c r="B34" s="58">
        <v>20</v>
      </c>
      <c r="C34" s="58"/>
      <c r="D34" s="58">
        <v>20</v>
      </c>
      <c r="E34" s="58"/>
      <c r="F34" s="58">
        <v>1008</v>
      </c>
      <c r="G34" s="58"/>
      <c r="H34" s="58">
        <v>42</v>
      </c>
    </row>
    <row r="35" spans="1:8" ht="12.75" customHeight="1">
      <c r="A35" s="2" t="s">
        <v>185</v>
      </c>
      <c r="B35" s="58">
        <v>95</v>
      </c>
      <c r="C35" s="58"/>
      <c r="D35" s="58">
        <v>94</v>
      </c>
      <c r="E35" s="58"/>
      <c r="F35" s="58">
        <v>1506</v>
      </c>
      <c r="G35" s="58"/>
      <c r="H35" s="58">
        <v>295</v>
      </c>
    </row>
    <row r="36" spans="1:8" ht="12.75" customHeight="1">
      <c r="A36" s="2" t="s">
        <v>186</v>
      </c>
      <c r="B36" s="58">
        <v>19</v>
      </c>
      <c r="C36" s="58"/>
      <c r="D36" s="58">
        <v>18.5</v>
      </c>
      <c r="E36" s="58"/>
      <c r="F36" s="58">
        <v>934</v>
      </c>
      <c r="G36" s="58"/>
      <c r="H36" s="58">
        <v>36</v>
      </c>
    </row>
    <row r="37" spans="1:8" ht="12.75" customHeight="1">
      <c r="A37" s="2" t="s">
        <v>182</v>
      </c>
      <c r="B37" s="58">
        <v>22</v>
      </c>
      <c r="C37" s="58"/>
      <c r="D37" s="58">
        <v>20</v>
      </c>
      <c r="E37" s="58"/>
      <c r="F37" s="58">
        <v>816</v>
      </c>
      <c r="G37" s="58"/>
      <c r="H37" s="58">
        <v>34</v>
      </c>
    </row>
    <row r="38" spans="1:8" ht="12.75" customHeight="1">
      <c r="A38" s="2"/>
      <c r="B38" s="58"/>
      <c r="C38" s="58"/>
      <c r="D38" s="58"/>
      <c r="E38" s="58"/>
      <c r="F38" s="58"/>
      <c r="G38" s="58"/>
      <c r="H38" s="58"/>
    </row>
    <row r="39" spans="1:8" ht="12.75" customHeight="1">
      <c r="A39" s="2" t="s">
        <v>189</v>
      </c>
      <c r="B39" s="58">
        <f>SUM(B34:B38)</f>
        <v>156</v>
      </c>
      <c r="C39" s="58"/>
      <c r="D39" s="58">
        <f>SUM(D34:D38)</f>
        <v>152.5</v>
      </c>
      <c r="E39" s="58"/>
      <c r="F39" s="58">
        <v>1281</v>
      </c>
      <c r="G39" s="115"/>
      <c r="H39" s="58">
        <f>SUM(H34:H38)</f>
        <v>407</v>
      </c>
    </row>
    <row r="40" spans="1:8" ht="12.75" customHeight="1">
      <c r="A40" s="2"/>
      <c r="B40" s="58"/>
      <c r="C40" s="58"/>
      <c r="D40" s="58"/>
      <c r="E40" s="58"/>
      <c r="F40" s="58"/>
      <c r="G40" s="58"/>
      <c r="H40" s="58"/>
    </row>
    <row r="41" spans="1:8" ht="12.75" customHeight="1">
      <c r="A41" s="47" t="s">
        <v>226</v>
      </c>
      <c r="B41" s="87">
        <f>SUM(B31+B39)</f>
        <v>12478</v>
      </c>
      <c r="C41" s="87"/>
      <c r="D41" s="87">
        <f>SUM(D31+D39)</f>
        <v>7129</v>
      </c>
      <c r="E41" s="87"/>
      <c r="F41" s="87">
        <f>H41*480/D41</f>
        <v>846.3459110674709</v>
      </c>
      <c r="G41" s="116"/>
      <c r="H41" s="87">
        <f>SUM(H31+H39)</f>
        <v>12570</v>
      </c>
    </row>
    <row r="42" spans="1:8" ht="3.75" customHeight="1">
      <c r="A42" s="2"/>
      <c r="B42" s="2"/>
      <c r="C42" s="2"/>
      <c r="D42" s="71"/>
      <c r="E42" s="71"/>
      <c r="F42" s="71"/>
      <c r="G42" s="71"/>
      <c r="H42" s="109"/>
    </row>
    <row r="43" spans="1:8" ht="13.5" customHeight="1">
      <c r="A43" s="2" t="s">
        <v>36</v>
      </c>
      <c r="B43" s="2"/>
      <c r="C43" s="2"/>
      <c r="D43" s="71"/>
      <c r="E43" s="71"/>
      <c r="F43" s="71"/>
      <c r="G43" s="71"/>
      <c r="H43" s="109"/>
    </row>
    <row r="44" spans="1:8" ht="6.75" customHeight="1">
      <c r="A44" s="2"/>
      <c r="B44" s="2"/>
      <c r="C44" s="2"/>
      <c r="D44" s="71"/>
      <c r="E44" s="71"/>
      <c r="F44" s="71"/>
      <c r="G44" s="71"/>
      <c r="H44" s="109"/>
    </row>
    <row r="45" spans="1:8" ht="13.5" customHeight="1">
      <c r="A45" s="2" t="s">
        <v>227</v>
      </c>
      <c r="B45" s="2"/>
      <c r="C45" s="2"/>
      <c r="D45" s="71"/>
      <c r="E45" s="71"/>
      <c r="F45" s="71"/>
      <c r="G45" s="71"/>
      <c r="H45" s="109"/>
    </row>
    <row r="46" spans="1:8" ht="6.75" customHeight="1">
      <c r="A46" s="2"/>
      <c r="B46" s="2"/>
      <c r="C46" s="2"/>
      <c r="D46" s="71"/>
      <c r="E46" s="71"/>
      <c r="F46" s="71"/>
      <c r="G46" s="71"/>
      <c r="H46" s="109"/>
    </row>
    <row r="47" spans="1:8" ht="13.5" customHeight="1">
      <c r="A47" s="2" t="s">
        <v>236</v>
      </c>
      <c r="B47" s="109"/>
      <c r="C47" s="109"/>
      <c r="D47" s="109"/>
      <c r="E47" s="109"/>
      <c r="F47" s="109"/>
      <c r="G47" s="109"/>
      <c r="H47" s="2"/>
    </row>
    <row r="48" spans="1:3" ht="14.25">
      <c r="A48" s="4"/>
      <c r="B48" s="33"/>
      <c r="C48" s="33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195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107"/>
      <c r="E2" s="107"/>
      <c r="F2" s="51" t="s">
        <v>235</v>
      </c>
      <c r="G2" s="107"/>
      <c r="H2" s="107"/>
      <c r="I2" s="36"/>
    </row>
    <row r="3" spans="1:9" ht="14.25">
      <c r="A3" s="52" t="s">
        <v>1</v>
      </c>
      <c r="B3" s="54" t="s">
        <v>230</v>
      </c>
      <c r="C3" s="53"/>
      <c r="D3" s="54" t="s">
        <v>212</v>
      </c>
      <c r="E3" s="108"/>
      <c r="F3" s="54" t="s">
        <v>216</v>
      </c>
      <c r="G3" s="108"/>
      <c r="H3" s="54" t="s">
        <v>228</v>
      </c>
      <c r="I3" s="4"/>
    </row>
    <row r="4" spans="1:9" ht="9" customHeight="1">
      <c r="A4" s="55"/>
      <c r="B4" s="56"/>
      <c r="C4" s="56"/>
      <c r="D4" s="56"/>
      <c r="E4" s="56"/>
      <c r="F4" s="56"/>
      <c r="G4" s="56"/>
      <c r="H4" s="56"/>
      <c r="I4" s="36"/>
    </row>
    <row r="5" spans="1:9" ht="14.25">
      <c r="A5" s="55"/>
      <c r="B5" s="125" t="s">
        <v>2</v>
      </c>
      <c r="C5" s="125"/>
      <c r="D5" s="125"/>
      <c r="E5" s="125"/>
      <c r="F5" s="125"/>
      <c r="G5" s="125"/>
      <c r="H5" s="125"/>
      <c r="I5" s="36"/>
    </row>
    <row r="6" spans="1:9" ht="14.25">
      <c r="A6" s="2" t="s">
        <v>3</v>
      </c>
      <c r="B6" s="109"/>
      <c r="C6" s="109"/>
      <c r="D6" s="109"/>
      <c r="E6" s="109"/>
      <c r="F6" s="109"/>
      <c r="G6" s="2"/>
      <c r="H6" s="2"/>
      <c r="I6" s="36"/>
    </row>
    <row r="7" spans="1:9" ht="15" customHeight="1">
      <c r="A7" s="2" t="s">
        <v>4</v>
      </c>
      <c r="B7" s="57">
        <v>11.089</v>
      </c>
      <c r="C7" s="2"/>
      <c r="D7" s="57">
        <v>12.058</v>
      </c>
      <c r="E7" s="57"/>
      <c r="F7" s="57">
        <v>12.322</v>
      </c>
      <c r="G7" s="57"/>
      <c r="H7" s="57">
        <v>12.322</v>
      </c>
      <c r="I7" s="36"/>
    </row>
    <row r="8" spans="1:9" ht="14.25">
      <c r="A8" s="2" t="s">
        <v>5</v>
      </c>
      <c r="B8" s="57">
        <v>10.149</v>
      </c>
      <c r="C8" s="2"/>
      <c r="D8" s="57">
        <v>8.962</v>
      </c>
      <c r="E8" s="57"/>
      <c r="F8" s="57">
        <v>8.401</v>
      </c>
      <c r="G8" s="57"/>
      <c r="H8" s="57">
        <v>6.977</v>
      </c>
      <c r="I8" s="36"/>
    </row>
    <row r="9" spans="1:9" ht="6.75" customHeight="1">
      <c r="A9" s="2"/>
      <c r="B9" s="57"/>
      <c r="C9" s="57"/>
      <c r="D9" s="57"/>
      <c r="E9" s="57"/>
      <c r="F9" s="57"/>
      <c r="G9" s="57"/>
      <c r="H9" s="58"/>
      <c r="I9" s="36"/>
    </row>
    <row r="10" spans="1:9" ht="14.25">
      <c r="A10" s="2"/>
      <c r="B10" s="125" t="s">
        <v>190</v>
      </c>
      <c r="C10" s="126"/>
      <c r="D10" s="126"/>
      <c r="E10" s="126"/>
      <c r="F10" s="126"/>
      <c r="G10" s="126"/>
      <c r="H10" s="126"/>
      <c r="I10" s="36"/>
    </row>
    <row r="11" spans="1:9" ht="8.25" customHeight="1">
      <c r="A11" s="2"/>
      <c r="B11" s="60"/>
      <c r="C11" s="60"/>
      <c r="D11" s="61"/>
      <c r="E11" s="61"/>
      <c r="F11" s="61"/>
      <c r="G11" s="61"/>
      <c r="H11" s="62"/>
      <c r="I11" s="36"/>
    </row>
    <row r="12" spans="1:9" ht="14.25">
      <c r="A12" s="2" t="s">
        <v>7</v>
      </c>
      <c r="B12" s="56">
        <v>813</v>
      </c>
      <c r="C12" s="2"/>
      <c r="D12" s="56">
        <v>857</v>
      </c>
      <c r="E12" s="2"/>
      <c r="F12" s="56">
        <v>860</v>
      </c>
      <c r="G12" s="2"/>
      <c r="H12" s="56">
        <v>837</v>
      </c>
      <c r="I12" s="36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6"/>
    </row>
    <row r="14" spans="1:9" ht="14.25">
      <c r="A14" s="2"/>
      <c r="B14" s="125" t="s">
        <v>8</v>
      </c>
      <c r="C14" s="126"/>
      <c r="D14" s="126"/>
      <c r="E14" s="126"/>
      <c r="F14" s="126"/>
      <c r="G14" s="126"/>
      <c r="H14" s="126"/>
      <c r="I14" s="36"/>
    </row>
    <row r="15" spans="1:9" ht="8.25" customHeight="1">
      <c r="A15" s="2"/>
      <c r="B15" s="60"/>
      <c r="C15" s="60"/>
      <c r="D15" s="61"/>
      <c r="E15" s="61"/>
      <c r="F15" s="61"/>
      <c r="G15" s="61"/>
      <c r="H15" s="2"/>
      <c r="I15" s="36"/>
    </row>
    <row r="16" spans="1:9" ht="14.25">
      <c r="A16" s="2" t="s">
        <v>9</v>
      </c>
      <c r="B16" s="57">
        <v>2.988</v>
      </c>
      <c r="C16" s="57"/>
      <c r="D16" s="57">
        <v>3.388</v>
      </c>
      <c r="E16" s="109"/>
      <c r="F16" s="57">
        <v>3.387</v>
      </c>
      <c r="G16" s="109"/>
      <c r="H16" s="57">
        <v>3.476</v>
      </c>
      <c r="I16" s="37"/>
    </row>
    <row r="17" spans="1:9" ht="14.25">
      <c r="A17" s="2" t="s">
        <v>10</v>
      </c>
      <c r="B17" s="57">
        <v>17.191</v>
      </c>
      <c r="C17" s="57"/>
      <c r="D17" s="57">
        <v>16</v>
      </c>
      <c r="E17" s="109"/>
      <c r="F17" s="57">
        <v>15.05</v>
      </c>
      <c r="G17" s="109"/>
      <c r="H17" s="57">
        <v>12.163</v>
      </c>
      <c r="I17" s="37"/>
    </row>
    <row r="18" spans="1:9" ht="14.25">
      <c r="A18" s="2" t="s">
        <v>11</v>
      </c>
      <c r="B18" s="57">
        <v>20.18</v>
      </c>
      <c r="C18" s="57"/>
      <c r="D18" s="57">
        <v>19.388</v>
      </c>
      <c r="E18" s="109"/>
      <c r="F18" s="57">
        <v>18.437</v>
      </c>
      <c r="G18" s="109"/>
      <c r="H18" s="57">
        <v>15.639</v>
      </c>
      <c r="I18" s="37"/>
    </row>
    <row r="19" spans="1:9" ht="14.25">
      <c r="A19" s="2" t="s">
        <v>12</v>
      </c>
      <c r="B19" s="57">
        <v>2.538</v>
      </c>
      <c r="C19" s="57"/>
      <c r="D19" s="57">
        <v>2.485</v>
      </c>
      <c r="E19" s="109"/>
      <c r="F19" s="57">
        <v>2.485</v>
      </c>
      <c r="G19" s="109"/>
      <c r="H19" s="57">
        <v>2.29</v>
      </c>
      <c r="I19" s="37"/>
    </row>
    <row r="20" spans="1:9" ht="14.25">
      <c r="A20" s="2" t="s">
        <v>13</v>
      </c>
      <c r="B20" s="57">
        <v>14.188</v>
      </c>
      <c r="C20" s="57"/>
      <c r="D20" s="57">
        <v>14.04</v>
      </c>
      <c r="E20" s="109"/>
      <c r="F20" s="57">
        <v>13.565</v>
      </c>
      <c r="G20" s="109"/>
      <c r="H20" s="57">
        <v>11.6</v>
      </c>
      <c r="I20" s="37"/>
    </row>
    <row r="21" spans="1:9" ht="14.25">
      <c r="A21" s="2" t="s">
        <v>14</v>
      </c>
      <c r="B21" s="57">
        <v>16.726</v>
      </c>
      <c r="C21" s="57"/>
      <c r="D21" s="57">
        <v>16.525</v>
      </c>
      <c r="E21" s="109"/>
      <c r="F21" s="57">
        <v>16.05</v>
      </c>
      <c r="G21" s="109"/>
      <c r="H21" s="57">
        <v>13.89</v>
      </c>
      <c r="I21" s="37"/>
    </row>
    <row r="22" spans="1:9" ht="14.25">
      <c r="A22" s="2" t="s">
        <v>15</v>
      </c>
      <c r="B22" s="57">
        <v>3.476</v>
      </c>
      <c r="C22" s="57"/>
      <c r="D22" s="57">
        <v>2.858</v>
      </c>
      <c r="E22" s="109"/>
      <c r="F22" s="57">
        <v>2.382</v>
      </c>
      <c r="G22" s="109"/>
      <c r="H22" s="57">
        <v>1.774</v>
      </c>
      <c r="I22" s="37"/>
    </row>
    <row r="23" spans="1:9" ht="8.25" customHeight="1">
      <c r="A23" s="2"/>
      <c r="B23" s="57"/>
      <c r="C23" s="57"/>
      <c r="D23" s="109"/>
      <c r="E23" s="57"/>
      <c r="F23" s="57"/>
      <c r="G23" s="57"/>
      <c r="H23" s="2"/>
      <c r="I23" s="36"/>
    </row>
    <row r="24" spans="1:9" ht="14.25">
      <c r="A24" s="2"/>
      <c r="B24" s="125" t="s">
        <v>16</v>
      </c>
      <c r="C24" s="126"/>
      <c r="D24" s="126"/>
      <c r="E24" s="126"/>
      <c r="F24" s="126"/>
      <c r="G24" s="126"/>
      <c r="H24" s="126"/>
      <c r="I24" s="36"/>
    </row>
    <row r="25" spans="1:9" ht="6.75" customHeight="1">
      <c r="A25" s="2"/>
      <c r="B25" s="60"/>
      <c r="C25" s="60"/>
      <c r="D25" s="49"/>
      <c r="E25" s="49"/>
      <c r="F25" s="49"/>
      <c r="G25" s="49"/>
      <c r="H25" s="2"/>
      <c r="I25" s="36"/>
    </row>
    <row r="26" spans="1:9" ht="14.25">
      <c r="A26" s="2" t="s">
        <v>17</v>
      </c>
      <c r="B26" s="63">
        <v>20.8</v>
      </c>
      <c r="C26" s="2"/>
      <c r="D26" s="63">
        <v>17.3</v>
      </c>
      <c r="E26" s="64"/>
      <c r="F26" s="63">
        <v>14.8</v>
      </c>
      <c r="G26" s="64"/>
      <c r="H26" s="63">
        <v>12.8</v>
      </c>
      <c r="I26" s="37"/>
    </row>
    <row r="27" spans="1:9" ht="7.5" customHeight="1">
      <c r="A27" s="2"/>
      <c r="B27" s="109"/>
      <c r="C27" s="109"/>
      <c r="D27" s="64"/>
      <c r="E27" s="64"/>
      <c r="F27" s="109"/>
      <c r="G27" s="109"/>
      <c r="H27" s="109"/>
      <c r="I27" s="36"/>
    </row>
    <row r="28" spans="1:9" ht="14.25">
      <c r="A28" s="2"/>
      <c r="B28" s="125" t="s">
        <v>18</v>
      </c>
      <c r="C28" s="126"/>
      <c r="D28" s="126"/>
      <c r="E28" s="126"/>
      <c r="F28" s="126"/>
      <c r="G28" s="126"/>
      <c r="H28" s="126"/>
      <c r="I28" s="36"/>
    </row>
    <row r="29" spans="1:9" ht="7.5" customHeight="1">
      <c r="A29" s="2"/>
      <c r="B29" s="60"/>
      <c r="C29" s="60"/>
      <c r="D29" s="65"/>
      <c r="E29" s="65"/>
      <c r="F29" s="65"/>
      <c r="G29" s="65"/>
      <c r="H29" s="2"/>
      <c r="I29" s="36"/>
    </row>
    <row r="30" spans="1:9" ht="14.25">
      <c r="A30" s="2" t="s">
        <v>19</v>
      </c>
      <c r="B30" s="109"/>
      <c r="C30" s="109"/>
      <c r="D30" s="49"/>
      <c r="E30" s="49"/>
      <c r="F30" s="49"/>
      <c r="G30" s="49"/>
      <c r="H30" s="2"/>
      <c r="I30" s="36"/>
    </row>
    <row r="31" spans="1:9" ht="14.25">
      <c r="A31" s="2" t="s">
        <v>4</v>
      </c>
      <c r="B31" s="64">
        <v>126.5</v>
      </c>
      <c r="C31" s="66"/>
      <c r="D31" s="64">
        <v>176</v>
      </c>
      <c r="E31" s="64"/>
      <c r="F31" s="64">
        <v>156</v>
      </c>
      <c r="G31" s="64"/>
      <c r="H31" s="64">
        <v>156</v>
      </c>
      <c r="I31" s="36"/>
    </row>
    <row r="32" spans="1:9" ht="14.25">
      <c r="A32" s="2" t="s">
        <v>5</v>
      </c>
      <c r="B32" s="64">
        <v>123.8</v>
      </c>
      <c r="C32" s="66"/>
      <c r="D32" s="64">
        <v>173</v>
      </c>
      <c r="E32" s="64"/>
      <c r="F32" s="64">
        <v>153</v>
      </c>
      <c r="G32" s="64"/>
      <c r="H32" s="64">
        <v>152.5</v>
      </c>
      <c r="I32" s="36"/>
    </row>
    <row r="33" spans="1:9" ht="7.5" customHeight="1">
      <c r="A33" s="2"/>
      <c r="B33" s="67"/>
      <c r="C33" s="67"/>
      <c r="D33" s="67"/>
      <c r="E33" s="67"/>
      <c r="F33" s="67"/>
      <c r="G33" s="67"/>
      <c r="H33" s="2"/>
      <c r="I33" s="36"/>
    </row>
    <row r="34" spans="1:9" ht="14.25">
      <c r="A34" s="2"/>
      <c r="B34" s="125" t="s">
        <v>6</v>
      </c>
      <c r="C34" s="126"/>
      <c r="D34" s="126"/>
      <c r="E34" s="126"/>
      <c r="F34" s="126"/>
      <c r="G34" s="126"/>
      <c r="H34" s="126"/>
      <c r="I34" s="36"/>
    </row>
    <row r="35" spans="1:9" ht="8.25" customHeight="1">
      <c r="A35" s="2"/>
      <c r="B35" s="60"/>
      <c r="C35" s="60"/>
      <c r="D35" s="109"/>
      <c r="E35" s="62"/>
      <c r="F35" s="49"/>
      <c r="G35" s="49"/>
      <c r="H35" s="2"/>
      <c r="I35" s="36"/>
    </row>
    <row r="36" spans="1:9" ht="14.25">
      <c r="A36" s="2" t="s">
        <v>7</v>
      </c>
      <c r="B36" s="58">
        <v>1287</v>
      </c>
      <c r="C36" s="58"/>
      <c r="D36" s="58">
        <v>1388</v>
      </c>
      <c r="E36" s="109"/>
      <c r="F36" s="58">
        <v>1411</v>
      </c>
      <c r="G36" s="109"/>
      <c r="H36" s="58">
        <v>1281</v>
      </c>
      <c r="I36" s="36"/>
    </row>
    <row r="37" spans="1:9" ht="9" customHeight="1">
      <c r="A37" s="2"/>
      <c r="B37" s="68"/>
      <c r="C37" s="68"/>
      <c r="D37" s="68"/>
      <c r="E37" s="68"/>
      <c r="F37" s="68"/>
      <c r="G37" s="68"/>
      <c r="H37" s="2"/>
      <c r="I37" s="36"/>
    </row>
    <row r="38" spans="1:9" ht="14.25">
      <c r="A38" s="2"/>
      <c r="B38" s="125" t="s">
        <v>20</v>
      </c>
      <c r="C38" s="126"/>
      <c r="D38" s="126"/>
      <c r="E38" s="126"/>
      <c r="F38" s="126"/>
      <c r="G38" s="126"/>
      <c r="H38" s="126"/>
      <c r="I38" s="36"/>
    </row>
    <row r="39" spans="1:9" ht="6.75" customHeight="1">
      <c r="A39" s="2"/>
      <c r="B39" s="60"/>
      <c r="C39" s="60"/>
      <c r="D39" s="62"/>
      <c r="E39" s="62"/>
      <c r="F39" s="62"/>
      <c r="G39" s="62"/>
      <c r="H39" s="109"/>
      <c r="I39" s="36"/>
    </row>
    <row r="40" spans="1:9" ht="14.25">
      <c r="A40" s="2" t="s">
        <v>9</v>
      </c>
      <c r="B40" s="2">
        <v>162</v>
      </c>
      <c r="C40" s="2"/>
      <c r="D40" s="2">
        <v>12</v>
      </c>
      <c r="E40" s="2"/>
      <c r="F40" s="2">
        <v>13</v>
      </c>
      <c r="G40" s="2"/>
      <c r="H40" s="2">
        <v>24</v>
      </c>
      <c r="I40" s="36"/>
    </row>
    <row r="41" spans="1:9" ht="14.25">
      <c r="A41" s="2" t="s">
        <v>10</v>
      </c>
      <c r="B41" s="2">
        <v>332</v>
      </c>
      <c r="C41" s="58"/>
      <c r="D41" s="2">
        <v>500</v>
      </c>
      <c r="E41" s="2"/>
      <c r="F41" s="2">
        <v>450</v>
      </c>
      <c r="G41" s="2"/>
      <c r="H41" s="2">
        <v>407</v>
      </c>
      <c r="I41" s="36"/>
    </row>
    <row r="42" spans="1:9" ht="14.25">
      <c r="A42" s="2" t="s">
        <v>11</v>
      </c>
      <c r="B42" s="58">
        <v>498</v>
      </c>
      <c r="C42" s="58"/>
      <c r="D42" s="58">
        <v>517</v>
      </c>
      <c r="E42" s="2"/>
      <c r="F42" s="58">
        <v>468</v>
      </c>
      <c r="G42" s="2"/>
      <c r="H42" s="58">
        <v>436</v>
      </c>
      <c r="I42" s="36"/>
    </row>
    <row r="43" spans="1:9" ht="14.25">
      <c r="A43" s="2" t="s">
        <v>12</v>
      </c>
      <c r="B43" s="2">
        <v>12</v>
      </c>
      <c r="C43" s="58"/>
      <c r="D43" s="2">
        <v>15</v>
      </c>
      <c r="E43" s="2"/>
      <c r="F43" s="2">
        <v>15</v>
      </c>
      <c r="G43" s="2"/>
      <c r="H43" s="2">
        <v>10</v>
      </c>
      <c r="I43" s="36"/>
    </row>
    <row r="44" spans="1:9" ht="14.25">
      <c r="A44" s="2" t="s">
        <v>13</v>
      </c>
      <c r="B44" s="2">
        <v>462</v>
      </c>
      <c r="C44" s="58"/>
      <c r="D44" s="2">
        <v>460</v>
      </c>
      <c r="E44" s="2"/>
      <c r="F44" s="2">
        <v>435</v>
      </c>
      <c r="G44" s="2"/>
      <c r="H44" s="2">
        <v>400</v>
      </c>
      <c r="I44" s="36"/>
    </row>
    <row r="45" spans="1:9" ht="14.25">
      <c r="A45" s="2" t="s">
        <v>14</v>
      </c>
      <c r="B45" s="2">
        <v>474</v>
      </c>
      <c r="C45" s="58"/>
      <c r="D45" s="2">
        <v>475</v>
      </c>
      <c r="E45" s="2"/>
      <c r="F45" s="2">
        <v>450</v>
      </c>
      <c r="G45" s="2"/>
      <c r="H45" s="2">
        <v>410</v>
      </c>
      <c r="I45" s="36"/>
    </row>
    <row r="46" spans="1:9" ht="14.25">
      <c r="A46" s="2" t="s">
        <v>15</v>
      </c>
      <c r="B46" s="2">
        <v>24</v>
      </c>
      <c r="C46" s="2"/>
      <c r="D46" s="2">
        <v>42</v>
      </c>
      <c r="E46" s="2"/>
      <c r="F46" s="2">
        <v>18</v>
      </c>
      <c r="G46" s="2"/>
      <c r="H46" s="2">
        <v>26</v>
      </c>
      <c r="I46" s="36"/>
    </row>
    <row r="47" spans="1:9" ht="7.5" customHeight="1">
      <c r="A47" s="2"/>
      <c r="B47" s="2"/>
      <c r="C47" s="2"/>
      <c r="D47" s="2"/>
      <c r="E47" s="2"/>
      <c r="F47" s="109"/>
      <c r="G47" s="109"/>
      <c r="H47" s="109"/>
      <c r="I47" s="36"/>
    </row>
    <row r="48" spans="1:9" ht="14.25">
      <c r="A48" s="2"/>
      <c r="B48" s="125" t="s">
        <v>16</v>
      </c>
      <c r="C48" s="126"/>
      <c r="D48" s="126"/>
      <c r="E48" s="126"/>
      <c r="F48" s="126"/>
      <c r="G48" s="126"/>
      <c r="H48" s="126"/>
      <c r="I48" s="36"/>
    </row>
    <row r="49" spans="1:9" s="1" customFormat="1" ht="8.25" customHeight="1">
      <c r="A49" s="2"/>
      <c r="B49" s="60"/>
      <c r="C49" s="60"/>
      <c r="D49" s="49"/>
      <c r="E49" s="49"/>
      <c r="F49" s="66"/>
      <c r="G49" s="66"/>
      <c r="H49" s="2"/>
      <c r="I49" s="36"/>
    </row>
    <row r="50" spans="1:9" ht="14.25">
      <c r="A50" s="47" t="s">
        <v>17</v>
      </c>
      <c r="B50" s="69">
        <v>5.1</v>
      </c>
      <c r="C50" s="70"/>
      <c r="D50" s="69">
        <v>8.8</v>
      </c>
      <c r="E50" s="108"/>
      <c r="F50" s="69">
        <v>4</v>
      </c>
      <c r="G50" s="108"/>
      <c r="H50" s="69">
        <v>6.3</v>
      </c>
      <c r="I50" s="36"/>
    </row>
    <row r="51" spans="1:9" ht="3.75" customHeight="1">
      <c r="A51" s="2"/>
      <c r="B51" s="64"/>
      <c r="C51" s="64"/>
      <c r="D51" s="66"/>
      <c r="E51" s="66"/>
      <c r="F51" s="66"/>
      <c r="G51" s="66"/>
      <c r="H51" s="66"/>
      <c r="I51" s="36"/>
    </row>
    <row r="52" spans="1:9" ht="13.5" customHeight="1">
      <c r="A52" s="2" t="s">
        <v>36</v>
      </c>
      <c r="B52" s="71"/>
      <c r="C52" s="71"/>
      <c r="D52" s="71"/>
      <c r="E52" s="71"/>
      <c r="F52" s="71"/>
      <c r="G52" s="71"/>
      <c r="H52" s="71"/>
      <c r="I52" s="36"/>
    </row>
    <row r="53" spans="1:9" ht="13.5" customHeight="1">
      <c r="A53" s="2" t="s">
        <v>21</v>
      </c>
      <c r="B53" s="71"/>
      <c r="C53" s="71"/>
      <c r="D53" s="71"/>
      <c r="E53" s="71"/>
      <c r="F53" s="71"/>
      <c r="G53" s="71"/>
      <c r="H53" s="71"/>
      <c r="I53" s="36"/>
    </row>
    <row r="54" spans="1:9" ht="6.75" customHeight="1">
      <c r="A54" s="109"/>
      <c r="B54" s="109"/>
      <c r="C54" s="109"/>
      <c r="D54" s="109"/>
      <c r="E54" s="109"/>
      <c r="F54" s="109"/>
      <c r="G54" s="109"/>
      <c r="H54" s="109"/>
      <c r="I54" s="36"/>
    </row>
    <row r="55" spans="1:9" ht="13.5" customHeight="1">
      <c r="A55" s="2" t="s">
        <v>22</v>
      </c>
      <c r="B55" s="109"/>
      <c r="C55" s="109"/>
      <c r="D55" s="109"/>
      <c r="E55" s="109"/>
      <c r="F55" s="109"/>
      <c r="G55" s="109"/>
      <c r="H55" s="109"/>
      <c r="I55" s="36"/>
    </row>
    <row r="56" spans="1:9" ht="6.75" customHeight="1">
      <c r="A56" s="2"/>
      <c r="B56" s="109"/>
      <c r="C56" s="109"/>
      <c r="D56" s="109"/>
      <c r="E56" s="109"/>
      <c r="F56" s="109"/>
      <c r="G56" s="109"/>
      <c r="H56" s="109"/>
      <c r="I56" s="36"/>
    </row>
    <row r="57" spans="1:9" ht="13.5" customHeight="1">
      <c r="A57" s="2" t="s">
        <v>236</v>
      </c>
      <c r="B57" s="2"/>
      <c r="C57" s="109"/>
      <c r="D57" s="109"/>
      <c r="E57" s="109"/>
      <c r="F57" s="109"/>
      <c r="G57" s="109"/>
      <c r="H57" s="109"/>
      <c r="I57" s="36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196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50"/>
      <c r="E2" s="50"/>
      <c r="F2" s="51" t="s">
        <v>235</v>
      </c>
      <c r="G2" s="51"/>
      <c r="H2" s="51"/>
      <c r="I2" s="36"/>
    </row>
    <row r="3" spans="1:9" s="1" customFormat="1" ht="14.25">
      <c r="A3" s="52" t="s">
        <v>1</v>
      </c>
      <c r="B3" s="54" t="s">
        <v>230</v>
      </c>
      <c r="C3" s="53"/>
      <c r="D3" s="54" t="s">
        <v>212</v>
      </c>
      <c r="E3" s="108"/>
      <c r="F3" s="54" t="s">
        <v>216</v>
      </c>
      <c r="G3" s="108"/>
      <c r="H3" s="54" t="s">
        <v>228</v>
      </c>
      <c r="I3" s="36"/>
    </row>
    <row r="4" spans="1:9" s="1" customFormat="1" ht="8.25" customHeight="1">
      <c r="A4" s="55"/>
      <c r="B4" s="56"/>
      <c r="C4" s="56"/>
      <c r="D4" s="56"/>
      <c r="E4" s="56"/>
      <c r="F4" s="56"/>
      <c r="G4" s="56"/>
      <c r="H4" s="56"/>
      <c r="I4" s="3"/>
    </row>
    <row r="5" spans="1:9" s="1" customFormat="1" ht="14.25">
      <c r="A5" s="2"/>
      <c r="B5" s="125" t="s">
        <v>23</v>
      </c>
      <c r="C5" s="125"/>
      <c r="D5" s="125"/>
      <c r="E5" s="125"/>
      <c r="F5" s="125"/>
      <c r="G5" s="125"/>
      <c r="H5" s="125"/>
      <c r="I5" s="36"/>
    </row>
    <row r="6" spans="1:9" s="1" customFormat="1" ht="14.25">
      <c r="A6" s="2" t="s">
        <v>24</v>
      </c>
      <c r="B6" s="2"/>
      <c r="C6" s="2"/>
      <c r="D6" s="2"/>
      <c r="E6" s="2"/>
      <c r="F6" s="2"/>
      <c r="G6" s="2"/>
      <c r="H6" s="2"/>
      <c r="I6" s="36"/>
    </row>
    <row r="7" spans="1:9" s="1" customFormat="1" ht="14.25">
      <c r="A7" s="2" t="s">
        <v>25</v>
      </c>
      <c r="B7" s="2"/>
      <c r="C7" s="2"/>
      <c r="D7" s="2"/>
      <c r="E7" s="2"/>
      <c r="F7" s="2"/>
      <c r="G7" s="2"/>
      <c r="H7" s="2"/>
      <c r="I7" s="36"/>
    </row>
    <row r="8" spans="1:9" s="1" customFormat="1" ht="14.25">
      <c r="A8" s="2" t="s">
        <v>26</v>
      </c>
      <c r="B8" s="72">
        <v>88.11</v>
      </c>
      <c r="C8" s="72"/>
      <c r="D8" s="72">
        <v>82.95</v>
      </c>
      <c r="E8" s="72"/>
      <c r="F8" s="72">
        <v>84.04</v>
      </c>
      <c r="G8" s="72"/>
      <c r="H8" s="72">
        <v>84.72</v>
      </c>
      <c r="I8" s="4"/>
    </row>
    <row r="9" spans="1:9" s="1" customFormat="1" ht="14.25">
      <c r="A9" s="2" t="s">
        <v>27</v>
      </c>
      <c r="B9" s="72">
        <v>84.96</v>
      </c>
      <c r="C9" s="72"/>
      <c r="D9" s="72">
        <v>79.55</v>
      </c>
      <c r="E9" s="72"/>
      <c r="F9" s="72">
        <v>80.64</v>
      </c>
      <c r="G9" s="72"/>
      <c r="H9" s="72">
        <v>81.22</v>
      </c>
      <c r="I9" s="4"/>
    </row>
    <row r="10" spans="1:9" s="1" customFormat="1" ht="14.25">
      <c r="A10" s="2" t="s">
        <v>28</v>
      </c>
      <c r="B10" s="109"/>
      <c r="C10" s="72"/>
      <c r="D10" s="109"/>
      <c r="E10" s="109"/>
      <c r="F10" s="109"/>
      <c r="G10" s="109"/>
      <c r="H10" s="109"/>
      <c r="I10" s="4"/>
    </row>
    <row r="11" spans="1:9" s="1" customFormat="1" ht="14.25">
      <c r="A11" s="2" t="s">
        <v>26</v>
      </c>
      <c r="B11" s="72">
        <v>115.96</v>
      </c>
      <c r="C11" s="2"/>
      <c r="D11" s="72">
        <v>121.27</v>
      </c>
      <c r="E11" s="72"/>
      <c r="F11" s="72">
        <v>120.07</v>
      </c>
      <c r="G11" s="72"/>
      <c r="H11" s="72">
        <v>117.01</v>
      </c>
      <c r="I11" s="4"/>
    </row>
    <row r="12" spans="1:9" s="1" customFormat="1" ht="14.25">
      <c r="A12" s="2" t="s">
        <v>27</v>
      </c>
      <c r="B12" s="72">
        <v>98.43</v>
      </c>
      <c r="C12" s="2"/>
      <c r="D12" s="72">
        <v>104.77</v>
      </c>
      <c r="E12" s="72"/>
      <c r="F12" s="72">
        <v>104.57</v>
      </c>
      <c r="G12" s="72"/>
      <c r="H12" s="72">
        <v>104.44</v>
      </c>
      <c r="I12" s="4"/>
    </row>
    <row r="13" spans="1:9" s="1" customFormat="1" ht="14.25">
      <c r="A13" s="2" t="s">
        <v>29</v>
      </c>
      <c r="B13" s="109"/>
      <c r="C13" s="2"/>
      <c r="D13" s="109"/>
      <c r="E13" s="109"/>
      <c r="F13" s="109"/>
      <c r="G13" s="109"/>
      <c r="H13" s="109"/>
      <c r="I13" s="4"/>
    </row>
    <row r="14" spans="1:9" s="1" customFormat="1" ht="14.25">
      <c r="A14" s="2" t="s">
        <v>26</v>
      </c>
      <c r="B14" s="72">
        <v>42.98</v>
      </c>
      <c r="C14" s="2"/>
      <c r="D14" s="72">
        <v>47.49</v>
      </c>
      <c r="E14" s="72"/>
      <c r="F14" s="72">
        <v>46.37</v>
      </c>
      <c r="G14" s="72"/>
      <c r="H14" s="72">
        <v>44.57</v>
      </c>
      <c r="I14" s="36"/>
    </row>
    <row r="15" spans="1:9" s="1" customFormat="1" ht="14.25">
      <c r="A15" s="2" t="s">
        <v>27</v>
      </c>
      <c r="B15" s="72">
        <v>42.97</v>
      </c>
      <c r="C15" s="2"/>
      <c r="D15" s="72">
        <v>47.48</v>
      </c>
      <c r="E15" s="72"/>
      <c r="F15" s="72">
        <v>46.37</v>
      </c>
      <c r="G15" s="72"/>
      <c r="H15" s="72">
        <v>44.57</v>
      </c>
      <c r="I15" s="36"/>
    </row>
    <row r="16" spans="1:9" s="1" customFormat="1" ht="9" customHeight="1">
      <c r="A16" s="2"/>
      <c r="B16" s="109"/>
      <c r="C16" s="2"/>
      <c r="D16" s="109"/>
      <c r="E16" s="109"/>
      <c r="F16" s="109"/>
      <c r="G16" s="109"/>
      <c r="H16" s="109"/>
      <c r="I16" s="4"/>
    </row>
    <row r="17" spans="1:9" s="1" customFormat="1" ht="14.25">
      <c r="A17" s="2" t="s">
        <v>30</v>
      </c>
      <c r="B17" s="72"/>
      <c r="C17" s="2"/>
      <c r="D17" s="72"/>
      <c r="E17" s="72"/>
      <c r="F17" s="72"/>
      <c r="G17" s="72"/>
      <c r="H17" s="72"/>
      <c r="I17" s="4"/>
    </row>
    <row r="18" spans="1:9" s="1" customFormat="1" ht="14.25">
      <c r="A18" s="2" t="s">
        <v>31</v>
      </c>
      <c r="B18" s="72"/>
      <c r="C18" s="2"/>
      <c r="D18" s="72"/>
      <c r="E18" s="72"/>
      <c r="F18" s="72"/>
      <c r="G18" s="72"/>
      <c r="H18" s="72"/>
      <c r="I18" s="4"/>
    </row>
    <row r="19" spans="1:9" s="1" customFormat="1" ht="14.25">
      <c r="A19" s="2" t="s">
        <v>26</v>
      </c>
      <c r="B19" s="72">
        <v>119.22</v>
      </c>
      <c r="C19" s="2"/>
      <c r="D19" s="72">
        <v>121.54</v>
      </c>
      <c r="E19" s="72"/>
      <c r="F19" s="72">
        <v>119.92</v>
      </c>
      <c r="G19" s="72"/>
      <c r="H19" s="72">
        <v>119.09</v>
      </c>
      <c r="I19" s="4"/>
    </row>
    <row r="20" spans="1:9" s="1" customFormat="1" ht="14.25">
      <c r="A20" s="2" t="s">
        <v>27</v>
      </c>
      <c r="B20" s="72">
        <v>116.67</v>
      </c>
      <c r="C20" s="2"/>
      <c r="D20" s="72">
        <v>119.04</v>
      </c>
      <c r="E20" s="72"/>
      <c r="F20" s="72">
        <v>117.42</v>
      </c>
      <c r="G20" s="72"/>
      <c r="H20" s="72">
        <v>116.79</v>
      </c>
      <c r="I20" s="4"/>
    </row>
    <row r="21" spans="1:9" s="1" customFormat="1" ht="14.25">
      <c r="A21" s="2" t="s">
        <v>32</v>
      </c>
      <c r="B21" s="72"/>
      <c r="C21" s="72"/>
      <c r="D21" s="72"/>
      <c r="E21" s="72"/>
      <c r="F21" s="72"/>
      <c r="G21" s="72"/>
      <c r="H21" s="72"/>
      <c r="I21" s="4"/>
    </row>
    <row r="22" spans="1:9" s="1" customFormat="1" ht="14.25">
      <c r="A22" s="2" t="s">
        <v>26</v>
      </c>
      <c r="B22" s="72">
        <v>43.29</v>
      </c>
      <c r="C22" s="72"/>
      <c r="D22" s="72">
        <v>47.48</v>
      </c>
      <c r="E22" s="72"/>
      <c r="F22" s="72">
        <v>46.38</v>
      </c>
      <c r="G22" s="72"/>
      <c r="H22" s="72">
        <v>44.58</v>
      </c>
      <c r="I22" s="4"/>
    </row>
    <row r="23" spans="1:9" s="1" customFormat="1" ht="14.25">
      <c r="A23" s="2" t="s">
        <v>27</v>
      </c>
      <c r="B23" s="72">
        <v>28.64</v>
      </c>
      <c r="C23" s="72"/>
      <c r="D23" s="72">
        <v>32.98</v>
      </c>
      <c r="E23" s="72"/>
      <c r="F23" s="72">
        <v>32.38</v>
      </c>
      <c r="G23" s="72"/>
      <c r="H23" s="72">
        <v>32.58</v>
      </c>
      <c r="I23" s="4"/>
    </row>
    <row r="24" spans="1:9" s="1" customFormat="1" ht="14.25">
      <c r="A24" s="2" t="s">
        <v>33</v>
      </c>
      <c r="B24" s="109"/>
      <c r="C24" s="72"/>
      <c r="D24" s="109"/>
      <c r="E24" s="109"/>
      <c r="F24" s="109"/>
      <c r="G24" s="109"/>
      <c r="H24" s="109"/>
      <c r="I24" s="4"/>
    </row>
    <row r="25" spans="1:9" s="1" customFormat="1" ht="14.25">
      <c r="A25" s="2" t="s">
        <v>26</v>
      </c>
      <c r="B25" s="72">
        <v>84.72</v>
      </c>
      <c r="C25" s="72"/>
      <c r="D25" s="72">
        <v>82.77</v>
      </c>
      <c r="E25" s="72"/>
      <c r="F25" s="72">
        <v>84.26</v>
      </c>
      <c r="G25" s="72"/>
      <c r="H25" s="72">
        <v>82.77</v>
      </c>
      <c r="I25" s="36"/>
    </row>
    <row r="26" spans="1:9" s="1" customFormat="1" ht="14.25">
      <c r="A26" s="2" t="s">
        <v>27</v>
      </c>
      <c r="B26" s="72">
        <v>81.22</v>
      </c>
      <c r="C26" s="72"/>
      <c r="D26" s="72">
        <v>79.87</v>
      </c>
      <c r="E26" s="72"/>
      <c r="F26" s="72">
        <v>81.86</v>
      </c>
      <c r="G26" s="72"/>
      <c r="H26" s="72">
        <v>80.97</v>
      </c>
      <c r="I26" s="4"/>
    </row>
    <row r="27" spans="1:9" s="1" customFormat="1" ht="8.25" customHeight="1">
      <c r="A27" s="2"/>
      <c r="B27" s="72"/>
      <c r="C27" s="72"/>
      <c r="D27" s="57"/>
      <c r="E27" s="72"/>
      <c r="F27" s="72"/>
      <c r="G27" s="72"/>
      <c r="H27" s="57"/>
      <c r="I27" s="4"/>
    </row>
    <row r="28" spans="1:9" s="1" customFormat="1" ht="14.25">
      <c r="A28" s="2"/>
      <c r="B28" s="125" t="s">
        <v>34</v>
      </c>
      <c r="C28" s="125"/>
      <c r="D28" s="125"/>
      <c r="E28" s="125"/>
      <c r="F28" s="125"/>
      <c r="G28" s="125"/>
      <c r="H28" s="125"/>
      <c r="I28" s="4"/>
    </row>
    <row r="29" spans="1:9" s="1" customFormat="1" ht="14.2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26</v>
      </c>
      <c r="B30" s="64">
        <v>71.1</v>
      </c>
      <c r="C30" s="66"/>
      <c r="D30" s="64">
        <v>68.1</v>
      </c>
      <c r="E30" s="109"/>
      <c r="F30" s="64">
        <v>70.3</v>
      </c>
      <c r="G30" s="109"/>
      <c r="H30" s="64">
        <v>69.5</v>
      </c>
      <c r="I30" s="4"/>
    </row>
    <row r="31" spans="1:9" s="1" customFormat="1" ht="14.25">
      <c r="A31" s="47" t="s">
        <v>27</v>
      </c>
      <c r="B31" s="69">
        <v>69.6</v>
      </c>
      <c r="C31" s="70"/>
      <c r="D31" s="69">
        <v>67.1</v>
      </c>
      <c r="E31" s="108"/>
      <c r="F31" s="69">
        <v>69.7</v>
      </c>
      <c r="G31" s="108"/>
      <c r="H31" s="69">
        <v>69.3</v>
      </c>
      <c r="I31" s="4"/>
    </row>
    <row r="32" spans="1:9" s="1" customFormat="1" ht="3.75" customHeight="1">
      <c r="A32" s="2"/>
      <c r="B32" s="64"/>
      <c r="C32" s="64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1"/>
      <c r="C33" s="71"/>
      <c r="D33" s="2"/>
      <c r="E33" s="2"/>
      <c r="F33" s="2"/>
      <c r="G33" s="2"/>
      <c r="H33" s="2"/>
      <c r="I33" s="36"/>
    </row>
    <row r="34" spans="1:9" ht="6.75" customHeight="1">
      <c r="A34" s="2"/>
      <c r="B34" s="71"/>
      <c r="C34" s="71"/>
      <c r="D34" s="2"/>
      <c r="E34" s="2"/>
      <c r="F34" s="2"/>
      <c r="G34" s="2"/>
      <c r="H34" s="2"/>
      <c r="I34" s="36"/>
    </row>
    <row r="35" spans="1:9" ht="13.5" customHeight="1">
      <c r="A35" s="2" t="s">
        <v>22</v>
      </c>
      <c r="B35" s="71"/>
      <c r="C35" s="71"/>
      <c r="D35" s="2"/>
      <c r="E35" s="2"/>
      <c r="F35" s="2"/>
      <c r="G35" s="2"/>
      <c r="H35" s="2"/>
      <c r="I35" s="36"/>
    </row>
    <row r="36" spans="1:9" ht="6.75" customHeight="1">
      <c r="A36" s="109"/>
      <c r="B36" s="109"/>
      <c r="C36" s="109"/>
      <c r="D36" s="109"/>
      <c r="E36" s="109"/>
      <c r="F36" s="109"/>
      <c r="G36" s="109"/>
      <c r="H36" s="109"/>
      <c r="I36" s="36"/>
    </row>
    <row r="37" spans="1:12" ht="13.5" customHeight="1">
      <c r="A37" s="2" t="s">
        <v>236</v>
      </c>
      <c r="B37" s="109"/>
      <c r="C37" s="109"/>
      <c r="D37" s="109"/>
      <c r="E37" s="109"/>
      <c r="F37" s="109"/>
      <c r="G37" s="109"/>
      <c r="H37" s="109"/>
      <c r="I37" s="36"/>
      <c r="L37" t="s">
        <v>38</v>
      </c>
    </row>
    <row r="38" spans="1:9" ht="14.25">
      <c r="A38" s="35"/>
      <c r="B38" s="35"/>
      <c r="C38" s="35"/>
      <c r="D38" s="35"/>
      <c r="E38" s="35"/>
      <c r="F38" s="35"/>
      <c r="G38" s="35"/>
      <c r="H38" s="35"/>
      <c r="I38" s="35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7" t="s">
        <v>197</v>
      </c>
      <c r="B1" s="47"/>
      <c r="C1" s="47"/>
      <c r="D1" s="47"/>
      <c r="E1" s="47"/>
      <c r="F1" s="36"/>
      <c r="G1" s="3"/>
    </row>
    <row r="2" spans="1:7" ht="14.25">
      <c r="A2" s="2"/>
      <c r="B2" s="56" t="s">
        <v>205</v>
      </c>
      <c r="C2" s="56" t="s">
        <v>211</v>
      </c>
      <c r="D2" s="56" t="s">
        <v>212</v>
      </c>
      <c r="E2" s="56" t="s">
        <v>212</v>
      </c>
      <c r="F2" s="36"/>
      <c r="G2" s="3"/>
    </row>
    <row r="3" spans="1:7" ht="14.25">
      <c r="A3" s="73" t="s">
        <v>1</v>
      </c>
      <c r="B3" s="47">
        <v>2022</v>
      </c>
      <c r="C3" s="47">
        <v>2022</v>
      </c>
      <c r="D3" s="47">
        <v>2022</v>
      </c>
      <c r="E3" s="47">
        <v>2021</v>
      </c>
      <c r="F3" s="36"/>
      <c r="G3" s="3"/>
    </row>
    <row r="4" spans="1:7" ht="9" customHeight="1">
      <c r="A4" s="2"/>
      <c r="B4" s="56"/>
      <c r="C4" s="56"/>
      <c r="D4" s="56"/>
      <c r="E4" s="56"/>
      <c r="F4" s="36"/>
      <c r="G4" s="3"/>
    </row>
    <row r="5" spans="1:7" ht="14.25">
      <c r="A5" s="2"/>
      <c r="B5" s="127" t="s">
        <v>47</v>
      </c>
      <c r="C5" s="127"/>
      <c r="D5" s="127"/>
      <c r="E5" s="127"/>
      <c r="F5" s="36"/>
      <c r="G5" s="3"/>
    </row>
    <row r="6" spans="1:7" ht="14.25">
      <c r="A6" s="2" t="s">
        <v>48</v>
      </c>
      <c r="B6" s="2"/>
      <c r="C6" s="2"/>
      <c r="D6" s="2"/>
      <c r="E6" s="2"/>
      <c r="F6" s="36"/>
      <c r="G6" s="3"/>
    </row>
    <row r="7" spans="1:7" ht="14.25">
      <c r="A7" s="2" t="s">
        <v>49</v>
      </c>
      <c r="B7" s="58">
        <v>11411</v>
      </c>
      <c r="C7" s="58">
        <v>9465</v>
      </c>
      <c r="D7" s="58">
        <v>7503</v>
      </c>
      <c r="E7" s="58">
        <v>5821</v>
      </c>
      <c r="F7" s="5"/>
      <c r="G7" s="3"/>
    </row>
    <row r="8" spans="1:7" ht="14.25">
      <c r="A8" s="2" t="s">
        <v>50</v>
      </c>
      <c r="B8" s="68">
        <v>0</v>
      </c>
      <c r="C8" s="68">
        <v>0</v>
      </c>
      <c r="D8" s="68">
        <v>0</v>
      </c>
      <c r="E8" s="68">
        <v>0</v>
      </c>
      <c r="F8" s="6"/>
      <c r="G8" s="3"/>
    </row>
    <row r="9" spans="1:7" ht="14.25">
      <c r="A9" s="2" t="s">
        <v>51</v>
      </c>
      <c r="B9" s="64">
        <v>4</v>
      </c>
      <c r="C9" s="64">
        <v>4</v>
      </c>
      <c r="D9" s="64">
        <v>4.7</v>
      </c>
      <c r="E9" s="64">
        <v>0.7</v>
      </c>
      <c r="F9" s="4"/>
      <c r="G9" s="3"/>
    </row>
    <row r="10" spans="1:7" ht="10.5" customHeight="1">
      <c r="A10" s="2"/>
      <c r="B10" s="2"/>
      <c r="C10" s="2"/>
      <c r="D10" s="2"/>
      <c r="E10" s="63"/>
      <c r="F10" s="36"/>
      <c r="G10" s="3"/>
    </row>
    <row r="11" spans="1:7" ht="14.25">
      <c r="A11" s="2"/>
      <c r="B11" s="126" t="s">
        <v>53</v>
      </c>
      <c r="C11" s="126"/>
      <c r="D11" s="126"/>
      <c r="E11" s="126"/>
      <c r="F11" s="36"/>
      <c r="G11" s="3"/>
    </row>
    <row r="12" spans="1:7" ht="14.25">
      <c r="A12" s="2" t="s">
        <v>54</v>
      </c>
      <c r="B12" s="2"/>
      <c r="C12" s="2"/>
      <c r="D12" s="2"/>
      <c r="E12" s="2"/>
      <c r="F12" s="36"/>
      <c r="G12" s="3"/>
    </row>
    <row r="13" spans="1:7" ht="14.25">
      <c r="A13" s="2" t="s">
        <v>55</v>
      </c>
      <c r="B13" s="66">
        <v>590.1</v>
      </c>
      <c r="C13" s="66">
        <v>609</v>
      </c>
      <c r="D13" s="66">
        <v>860.9</v>
      </c>
      <c r="E13" s="66">
        <v>1025.5</v>
      </c>
      <c r="F13" s="36"/>
      <c r="G13" s="3"/>
    </row>
    <row r="14" spans="1:7" ht="14.25">
      <c r="A14" s="2" t="s">
        <v>56</v>
      </c>
      <c r="B14" s="2">
        <v>464.6</v>
      </c>
      <c r="C14" s="2">
        <v>431.8</v>
      </c>
      <c r="D14" s="64">
        <v>466</v>
      </c>
      <c r="E14" s="64">
        <v>639.6</v>
      </c>
      <c r="F14" s="36"/>
      <c r="G14" s="3"/>
    </row>
    <row r="15" spans="1:7" ht="14.25">
      <c r="A15" s="2" t="s">
        <v>57</v>
      </c>
      <c r="B15" s="64">
        <v>125.5</v>
      </c>
      <c r="C15" s="64">
        <v>177.2</v>
      </c>
      <c r="D15" s="64">
        <v>394.9</v>
      </c>
      <c r="E15" s="64">
        <v>386</v>
      </c>
      <c r="F15" s="36"/>
      <c r="G15" s="3"/>
    </row>
    <row r="16" spans="1:7" ht="14.25">
      <c r="A16" s="2" t="s">
        <v>58</v>
      </c>
      <c r="B16" s="66">
        <v>1784.6</v>
      </c>
      <c r="C16" s="66">
        <v>2393.6</v>
      </c>
      <c r="D16" s="66">
        <v>3254.5</v>
      </c>
      <c r="E16" s="66">
        <v>3451.9</v>
      </c>
      <c r="F16" s="36"/>
      <c r="G16" s="3"/>
    </row>
    <row r="17" spans="1:7" ht="14.25" customHeight="1">
      <c r="A17" s="2"/>
      <c r="B17" s="2"/>
      <c r="C17" s="2"/>
      <c r="D17" s="2"/>
      <c r="E17" s="2"/>
      <c r="F17" s="36"/>
      <c r="G17" s="3"/>
    </row>
    <row r="18" spans="1:7" ht="10.5" customHeight="1">
      <c r="A18" s="2" t="s">
        <v>59</v>
      </c>
      <c r="B18" s="64">
        <v>105.6</v>
      </c>
      <c r="C18" s="64">
        <v>25.9</v>
      </c>
      <c r="D18" s="64">
        <v>282.9</v>
      </c>
      <c r="E18" s="64">
        <v>157.9</v>
      </c>
      <c r="F18" s="36"/>
      <c r="G18" s="3"/>
    </row>
    <row r="19" spans="1:7" ht="14.25">
      <c r="A19" s="2" t="s">
        <v>58</v>
      </c>
      <c r="B19" s="2">
        <v>214.2</v>
      </c>
      <c r="C19" s="2">
        <v>240.1</v>
      </c>
      <c r="D19" s="64">
        <v>523</v>
      </c>
      <c r="E19" s="66">
        <v>412.7</v>
      </c>
      <c r="F19" s="36"/>
      <c r="G19" s="3"/>
    </row>
    <row r="20" spans="1:7" ht="14.25">
      <c r="A20" s="2" t="s">
        <v>60</v>
      </c>
      <c r="B20" s="66">
        <v>2.1</v>
      </c>
      <c r="C20" s="66">
        <v>4.4</v>
      </c>
      <c r="D20" s="66">
        <v>0</v>
      </c>
      <c r="E20" s="66">
        <v>0</v>
      </c>
      <c r="F20" s="36"/>
      <c r="G20" s="3"/>
    </row>
    <row r="21" spans="1:7" ht="14.25">
      <c r="A21" s="47" t="s">
        <v>58</v>
      </c>
      <c r="B21" s="69">
        <v>2.1</v>
      </c>
      <c r="C21" s="69">
        <v>6.5</v>
      </c>
      <c r="D21" s="69">
        <v>6.5</v>
      </c>
      <c r="E21" s="69">
        <v>2.2</v>
      </c>
      <c r="F21" s="36"/>
      <c r="G21" s="3"/>
    </row>
    <row r="22" spans="1:7" ht="3.75" customHeight="1">
      <c r="A22" s="2"/>
      <c r="B22" s="64"/>
      <c r="C22" s="64"/>
      <c r="D22" s="64"/>
      <c r="E22" s="64"/>
      <c r="F22" s="36"/>
      <c r="G22" s="3"/>
    </row>
    <row r="23" spans="1:7" ht="13.5" customHeight="1">
      <c r="A23" s="2" t="s">
        <v>204</v>
      </c>
      <c r="B23" s="122"/>
      <c r="C23" s="122"/>
      <c r="D23" s="2"/>
      <c r="E23" s="122"/>
      <c r="F23" s="36"/>
      <c r="G23" s="3"/>
    </row>
    <row r="24" spans="1:7" ht="6.75" customHeight="1">
      <c r="A24" s="2"/>
      <c r="B24" s="122"/>
      <c r="C24" s="122"/>
      <c r="D24" s="2"/>
      <c r="E24" s="2"/>
      <c r="F24" s="36"/>
      <c r="G24" s="17"/>
    </row>
    <row r="25" spans="1:7" ht="13.5" customHeight="1">
      <c r="A25" s="2" t="s">
        <v>191</v>
      </c>
      <c r="B25" s="122"/>
      <c r="C25" s="122"/>
      <c r="D25" s="2"/>
      <c r="E25" s="122"/>
      <c r="F25" s="36"/>
      <c r="G25" s="3"/>
    </row>
    <row r="26" spans="1:7" ht="13.5" customHeight="1">
      <c r="A26" s="74" t="s">
        <v>213</v>
      </c>
      <c r="B26" s="74"/>
      <c r="C26" s="74"/>
      <c r="D26" s="74"/>
      <c r="E26" s="74"/>
      <c r="F26" s="36"/>
      <c r="G26" s="3"/>
    </row>
    <row r="27" spans="1:7" ht="6.75" customHeight="1">
      <c r="A27" s="122"/>
      <c r="B27" s="122"/>
      <c r="C27" s="122"/>
      <c r="D27" s="2"/>
      <c r="E27" s="122"/>
      <c r="F27" s="36"/>
      <c r="G27" s="3"/>
    </row>
    <row r="28" spans="1:6" ht="13.5" customHeight="1">
      <c r="A28" s="2" t="s">
        <v>236</v>
      </c>
      <c r="B28" s="122"/>
      <c r="C28" s="122"/>
      <c r="D28" s="2"/>
      <c r="E28" s="122"/>
      <c r="F28" s="34"/>
    </row>
    <row r="29" spans="1:6" ht="14.25">
      <c r="A29" s="4"/>
      <c r="B29" s="128"/>
      <c r="C29" s="128"/>
      <c r="D29" s="128"/>
      <c r="E29" s="128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4"/>
      <c r="C34" s="14"/>
      <c r="D34" s="14"/>
      <c r="E34" s="14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8"/>
      <c r="C37" s="18"/>
      <c r="D37" s="18"/>
      <c r="E37" s="18"/>
      <c r="F37" s="9"/>
    </row>
    <row r="38" spans="1:6" ht="14.25">
      <c r="A38" s="4"/>
      <c r="B38" s="14"/>
      <c r="C38" s="14"/>
      <c r="D38" s="14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9"/>
      <c r="B43" s="129"/>
      <c r="C43" s="129"/>
      <c r="D43" s="129"/>
      <c r="E43" s="129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75" t="s">
        <v>198</v>
      </c>
      <c r="B1" s="2"/>
      <c r="C1" s="2"/>
      <c r="D1" s="2"/>
      <c r="E1" s="2"/>
      <c r="F1" s="36"/>
    </row>
    <row r="2" spans="1:6" ht="14.25">
      <c r="A2" s="45"/>
      <c r="B2" s="46" t="s">
        <v>205</v>
      </c>
      <c r="C2" s="46" t="s">
        <v>211</v>
      </c>
      <c r="D2" s="46" t="s">
        <v>212</v>
      </c>
      <c r="E2" s="46" t="s">
        <v>212</v>
      </c>
      <c r="F2" s="36"/>
    </row>
    <row r="3" spans="1:6" ht="14.25">
      <c r="A3" s="52" t="s">
        <v>1</v>
      </c>
      <c r="B3" s="48">
        <v>2022</v>
      </c>
      <c r="C3" s="48">
        <v>2022</v>
      </c>
      <c r="D3" s="48">
        <v>2022</v>
      </c>
      <c r="E3" s="48">
        <v>2021</v>
      </c>
      <c r="F3" s="4"/>
    </row>
    <row r="4" spans="1:6" ht="14.25">
      <c r="A4" s="55"/>
      <c r="B4" s="56"/>
      <c r="C4" s="56"/>
      <c r="D4" s="2"/>
      <c r="E4" s="56"/>
      <c r="F4" s="36"/>
    </row>
    <row r="5" spans="1:6" ht="14.25">
      <c r="A5" s="2"/>
      <c r="B5" s="130" t="s">
        <v>47</v>
      </c>
      <c r="C5" s="130"/>
      <c r="D5" s="130"/>
      <c r="E5" s="130"/>
      <c r="F5" s="19"/>
    </row>
    <row r="6" spans="1:6" ht="14.25">
      <c r="A6" s="2" t="s">
        <v>48</v>
      </c>
      <c r="B6" s="76"/>
      <c r="C6" s="76"/>
      <c r="D6" s="76"/>
      <c r="E6" s="76"/>
      <c r="F6" s="19"/>
    </row>
    <row r="7" spans="1:6" ht="14.25">
      <c r="A7" s="2" t="s">
        <v>61</v>
      </c>
      <c r="B7" s="56">
        <v>217</v>
      </c>
      <c r="C7" s="56">
        <v>222</v>
      </c>
      <c r="D7" s="56">
        <v>216</v>
      </c>
      <c r="E7" s="56">
        <v>207</v>
      </c>
      <c r="F7" s="19"/>
    </row>
    <row r="8" spans="1:6" ht="14.25">
      <c r="A8" s="2" t="s">
        <v>62</v>
      </c>
      <c r="B8" s="58">
        <v>1888</v>
      </c>
      <c r="C8" s="58">
        <v>2110</v>
      </c>
      <c r="D8" s="58">
        <v>2326</v>
      </c>
      <c r="E8" s="58">
        <v>2197</v>
      </c>
      <c r="F8" s="19"/>
    </row>
    <row r="9" spans="1:6" ht="14.25">
      <c r="A9" s="2" t="s">
        <v>63</v>
      </c>
      <c r="B9" s="63">
        <v>10.3</v>
      </c>
      <c r="C9" s="63">
        <v>10.1</v>
      </c>
      <c r="D9" s="63">
        <v>9.8</v>
      </c>
      <c r="E9" s="63">
        <v>9.4</v>
      </c>
      <c r="F9" s="19"/>
    </row>
    <row r="10" spans="1:6" ht="14.25">
      <c r="A10" s="2"/>
      <c r="B10" s="56"/>
      <c r="C10" s="56"/>
      <c r="D10" s="56"/>
      <c r="E10" s="56"/>
      <c r="F10" s="19"/>
    </row>
    <row r="11" spans="1:6" ht="14.25">
      <c r="A11" s="2" t="s">
        <v>64</v>
      </c>
      <c r="B11" s="56">
        <v>216</v>
      </c>
      <c r="C11" s="56">
        <v>222</v>
      </c>
      <c r="D11" s="56">
        <v>215</v>
      </c>
      <c r="E11" s="56">
        <v>206</v>
      </c>
      <c r="F11" s="19"/>
    </row>
    <row r="12" spans="1:6" ht="14.25">
      <c r="A12" s="2" t="s">
        <v>62</v>
      </c>
      <c r="B12" s="58">
        <v>1878</v>
      </c>
      <c r="C12" s="58">
        <v>2099</v>
      </c>
      <c r="D12" s="58">
        <v>2314</v>
      </c>
      <c r="E12" s="58">
        <v>2183</v>
      </c>
      <c r="F12" s="19"/>
    </row>
    <row r="13" spans="1:6" ht="14.25">
      <c r="A13" s="2" t="s">
        <v>63</v>
      </c>
      <c r="B13" s="56">
        <v>10.3</v>
      </c>
      <c r="C13" s="56">
        <v>10.1</v>
      </c>
      <c r="D13" s="56">
        <v>9.8</v>
      </c>
      <c r="E13" s="56">
        <v>9.3</v>
      </c>
      <c r="F13" s="19"/>
    </row>
    <row r="14" spans="1:6" ht="14.25">
      <c r="A14" s="2"/>
      <c r="B14" s="122"/>
      <c r="C14" s="122"/>
      <c r="D14" s="122"/>
      <c r="E14" s="122"/>
      <c r="F14" s="36"/>
    </row>
    <row r="15" spans="1:6" ht="14.25">
      <c r="A15" s="2" t="s">
        <v>65</v>
      </c>
      <c r="B15" s="58">
        <v>1666</v>
      </c>
      <c r="C15" s="58">
        <v>1696</v>
      </c>
      <c r="D15" s="58">
        <v>1592</v>
      </c>
      <c r="E15" s="58">
        <v>1182</v>
      </c>
      <c r="F15" s="38"/>
    </row>
    <row r="16" spans="1:6" ht="14.25">
      <c r="A16" s="2" t="s">
        <v>62</v>
      </c>
      <c r="B16" s="58">
        <v>8957</v>
      </c>
      <c r="C16" s="58">
        <v>10653</v>
      </c>
      <c r="D16" s="58">
        <v>12245</v>
      </c>
      <c r="E16" s="58">
        <v>14308</v>
      </c>
      <c r="F16" s="38"/>
    </row>
    <row r="17" spans="1:6" ht="14.25">
      <c r="A17" s="2" t="s">
        <v>66</v>
      </c>
      <c r="B17" s="58">
        <v>450</v>
      </c>
      <c r="C17" s="58">
        <v>379</v>
      </c>
      <c r="D17" s="58">
        <v>1149</v>
      </c>
      <c r="E17" s="58">
        <v>563</v>
      </c>
      <c r="F17" s="39"/>
    </row>
    <row r="18" spans="1:6" ht="14.25">
      <c r="A18" s="2" t="s">
        <v>62</v>
      </c>
      <c r="B18" s="58">
        <v>3054</v>
      </c>
      <c r="C18" s="58">
        <v>3433</v>
      </c>
      <c r="D18" s="58">
        <v>4582</v>
      </c>
      <c r="E18" s="58">
        <v>2656</v>
      </c>
      <c r="F18" s="39"/>
    </row>
    <row r="19" spans="1:6" ht="8.25" customHeight="1">
      <c r="A19" s="2"/>
      <c r="B19" s="2"/>
      <c r="C19" s="2"/>
      <c r="D19" s="2"/>
      <c r="E19" s="2"/>
      <c r="F19" s="39"/>
    </row>
    <row r="20" spans="1:6" ht="14.25">
      <c r="A20" s="2" t="s">
        <v>67</v>
      </c>
      <c r="B20" s="63">
        <v>62.5</v>
      </c>
      <c r="C20" s="63">
        <v>45.8</v>
      </c>
      <c r="D20" s="63">
        <v>33.4</v>
      </c>
      <c r="E20" s="63">
        <v>62.8</v>
      </c>
      <c r="F20" s="39"/>
    </row>
    <row r="21" spans="1:6" ht="14.25">
      <c r="A21" s="2" t="s">
        <v>62</v>
      </c>
      <c r="B21" s="63">
        <v>366.2</v>
      </c>
      <c r="C21" s="63">
        <v>411.9</v>
      </c>
      <c r="D21" s="63">
        <v>445.3</v>
      </c>
      <c r="E21" s="63">
        <v>738.8</v>
      </c>
      <c r="F21" s="39"/>
    </row>
    <row r="22" spans="1:6" ht="14.25">
      <c r="A22" s="2" t="s">
        <v>66</v>
      </c>
      <c r="B22" s="63">
        <v>15.3</v>
      </c>
      <c r="C22" s="63">
        <v>7.6</v>
      </c>
      <c r="D22" s="63">
        <v>6.5</v>
      </c>
      <c r="E22" s="63">
        <v>0.1</v>
      </c>
      <c r="F22" s="39"/>
    </row>
    <row r="23" spans="1:6" ht="14.25">
      <c r="A23" s="2" t="s">
        <v>62</v>
      </c>
      <c r="B23" s="63">
        <v>46.8</v>
      </c>
      <c r="C23" s="63">
        <v>54.4</v>
      </c>
      <c r="D23" s="63">
        <v>60.9</v>
      </c>
      <c r="E23" s="63">
        <v>4.2</v>
      </c>
      <c r="F23" s="39"/>
    </row>
    <row r="24" spans="1:6" ht="14.25">
      <c r="A24" s="2"/>
      <c r="B24" s="2"/>
      <c r="C24" s="2"/>
      <c r="D24" s="2"/>
      <c r="E24" s="2"/>
      <c r="F24" s="39"/>
    </row>
    <row r="25" spans="1:6" ht="14.25">
      <c r="A25" s="2"/>
      <c r="B25" s="132" t="s">
        <v>53</v>
      </c>
      <c r="C25" s="132"/>
      <c r="D25" s="132"/>
      <c r="E25" s="132"/>
      <c r="F25" s="4"/>
    </row>
    <row r="26" spans="1:6" ht="14.25">
      <c r="A26" s="2" t="s">
        <v>54</v>
      </c>
      <c r="B26" s="2"/>
      <c r="C26" s="2"/>
      <c r="D26" s="2"/>
      <c r="E26" s="2"/>
      <c r="F26" s="36"/>
    </row>
    <row r="27" spans="1:6" ht="14.25">
      <c r="A27" s="2" t="s">
        <v>69</v>
      </c>
      <c r="B27" s="20">
        <v>524</v>
      </c>
      <c r="C27" s="20">
        <v>750.8</v>
      </c>
      <c r="D27" s="20">
        <v>591.7</v>
      </c>
      <c r="E27" s="20">
        <v>1126.6</v>
      </c>
      <c r="F27" s="36"/>
    </row>
    <row r="28" spans="1:6" ht="14.25">
      <c r="A28" s="2" t="s">
        <v>68</v>
      </c>
      <c r="B28" s="20">
        <v>2165.1</v>
      </c>
      <c r="C28" s="20">
        <v>2915.9</v>
      </c>
      <c r="D28" s="20">
        <v>3507.6</v>
      </c>
      <c r="E28" s="20">
        <v>3555.6</v>
      </c>
      <c r="F28" s="36"/>
    </row>
    <row r="29" spans="1:6" ht="14.25">
      <c r="A29" s="2" t="s">
        <v>70</v>
      </c>
      <c r="B29" s="63">
        <v>93.5</v>
      </c>
      <c r="C29" s="63">
        <v>55.6</v>
      </c>
      <c r="D29" s="63">
        <v>70.6</v>
      </c>
      <c r="E29" s="63">
        <v>68.5</v>
      </c>
      <c r="F29" s="36"/>
    </row>
    <row r="30" spans="1:6" ht="14.25">
      <c r="A30" s="2" t="s">
        <v>68</v>
      </c>
      <c r="B30" s="63">
        <v>315.7</v>
      </c>
      <c r="C30" s="63">
        <v>371.3</v>
      </c>
      <c r="D30" s="63">
        <v>441.9</v>
      </c>
      <c r="E30" s="63">
        <v>384.3</v>
      </c>
      <c r="F30" s="36"/>
    </row>
    <row r="31" spans="1:6" ht="14.25">
      <c r="A31" s="2" t="s">
        <v>71</v>
      </c>
      <c r="B31" s="63">
        <v>37.5</v>
      </c>
      <c r="C31" s="63">
        <v>48.6</v>
      </c>
      <c r="D31" s="63">
        <v>59.5</v>
      </c>
      <c r="E31" s="63">
        <v>55</v>
      </c>
      <c r="F31" s="36"/>
    </row>
    <row r="32" spans="1:6" ht="14.25">
      <c r="A32" s="47" t="s">
        <v>68</v>
      </c>
      <c r="B32" s="77">
        <v>82</v>
      </c>
      <c r="C32" s="77">
        <v>130.6</v>
      </c>
      <c r="D32" s="77">
        <v>190.1</v>
      </c>
      <c r="E32" s="77">
        <v>295.2</v>
      </c>
      <c r="F32" s="36"/>
    </row>
    <row r="33" spans="1:6" ht="3.75" customHeight="1">
      <c r="A33" s="2"/>
      <c r="B33" s="58"/>
      <c r="C33" s="58"/>
      <c r="D33" s="58"/>
      <c r="E33" s="58"/>
      <c r="F33" s="5"/>
    </row>
    <row r="34" spans="1:6" ht="13.5" customHeight="1">
      <c r="A34" s="2" t="s">
        <v>36</v>
      </c>
      <c r="B34" s="21"/>
      <c r="C34" s="21"/>
      <c r="D34" s="2"/>
      <c r="E34" s="2"/>
      <c r="F34" s="36"/>
    </row>
    <row r="35" spans="1:6" ht="13.5" customHeight="1">
      <c r="A35" s="2" t="s">
        <v>72</v>
      </c>
      <c r="B35" s="122"/>
      <c r="C35" s="122"/>
      <c r="D35" s="122"/>
      <c r="E35" s="122"/>
      <c r="F35" s="40"/>
    </row>
    <row r="36" spans="1:6" ht="6.75" customHeight="1">
      <c r="A36" s="2"/>
      <c r="B36" s="122"/>
      <c r="C36" s="122"/>
      <c r="D36" s="122"/>
      <c r="E36" s="122"/>
      <c r="F36" s="40"/>
    </row>
    <row r="37" spans="1:6" ht="13.5" customHeight="1">
      <c r="A37" s="133" t="s">
        <v>214</v>
      </c>
      <c r="B37" s="133"/>
      <c r="C37" s="133"/>
      <c r="D37" s="133"/>
      <c r="E37" s="133"/>
      <c r="F37" s="36"/>
    </row>
    <row r="38" spans="1:6" ht="13.5" customHeight="1">
      <c r="A38" s="2" t="s">
        <v>215</v>
      </c>
      <c r="B38" s="78"/>
      <c r="C38" s="78"/>
      <c r="D38" s="78"/>
      <c r="E38" s="78"/>
      <c r="F38" s="41"/>
    </row>
    <row r="39" spans="1:6" ht="6.75" customHeight="1">
      <c r="A39" s="2"/>
      <c r="B39" s="78"/>
      <c r="C39" s="78"/>
      <c r="D39" s="78"/>
      <c r="E39" s="78"/>
      <c r="F39" s="41"/>
    </row>
    <row r="40" spans="1:6" ht="13.5" customHeight="1">
      <c r="A40" s="2" t="s">
        <v>236</v>
      </c>
      <c r="B40" s="78"/>
      <c r="C40" s="78"/>
      <c r="D40" s="78"/>
      <c r="E40" s="78"/>
      <c r="F40" s="36"/>
    </row>
    <row r="41" spans="1:6" ht="14.25">
      <c r="A41" s="4"/>
      <c r="B41" s="26"/>
      <c r="C41" s="26"/>
      <c r="D41" s="26"/>
      <c r="E41" s="26"/>
      <c r="F41" s="41"/>
    </row>
    <row r="42" spans="1:6" ht="14.25">
      <c r="A42" s="4"/>
      <c r="B42" s="6"/>
      <c r="C42" s="20"/>
      <c r="D42" s="20"/>
      <c r="E42" s="14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0"/>
      <c r="C44" s="20"/>
      <c r="D44" s="20"/>
      <c r="E44" s="14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1"/>
      <c r="C46" s="21"/>
      <c r="D46" s="4"/>
      <c r="E46" s="4"/>
      <c r="F46" s="9"/>
    </row>
    <row r="47" spans="1:6" ht="13.5" customHeight="1">
      <c r="A47" s="4"/>
      <c r="B47" s="21"/>
      <c r="C47" s="21"/>
      <c r="D47" s="4"/>
      <c r="E47" s="4"/>
      <c r="F47" s="9"/>
    </row>
    <row r="48" spans="1:6" ht="26.25" customHeight="1">
      <c r="A48" s="131"/>
      <c r="B48" s="131"/>
      <c r="C48" s="131"/>
      <c r="D48" s="131"/>
      <c r="E48" s="131"/>
      <c r="F48" s="22"/>
    </row>
    <row r="49" spans="1:6" ht="14.25">
      <c r="A49" s="23"/>
      <c r="B49" s="24"/>
      <c r="C49" s="24"/>
      <c r="D49" s="25"/>
      <c r="E49" s="25"/>
      <c r="F49" s="9"/>
    </row>
    <row r="50" spans="1:6" ht="14.25">
      <c r="A50" s="4"/>
      <c r="B50" s="26"/>
      <c r="C50" s="26"/>
      <c r="D50" s="26"/>
      <c r="E50" s="26"/>
      <c r="F50" s="27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7" t="s">
        <v>199</v>
      </c>
      <c r="B1" s="118"/>
      <c r="C1" s="119"/>
      <c r="D1" s="47"/>
      <c r="E1" s="47"/>
      <c r="F1" s="36"/>
    </row>
    <row r="2" spans="1:6" ht="14.25">
      <c r="A2" s="2"/>
      <c r="B2" s="56" t="s">
        <v>211</v>
      </c>
      <c r="C2" s="56" t="s">
        <v>212</v>
      </c>
      <c r="D2" s="56" t="s">
        <v>216</v>
      </c>
      <c r="E2" s="56" t="s">
        <v>216</v>
      </c>
      <c r="F2" s="36"/>
    </row>
    <row r="3" spans="1:6" ht="14.25">
      <c r="A3" s="52" t="s">
        <v>1</v>
      </c>
      <c r="B3" s="47">
        <v>2022</v>
      </c>
      <c r="C3" s="47">
        <v>2022</v>
      </c>
      <c r="D3" s="47">
        <v>2022</v>
      </c>
      <c r="E3" s="47">
        <v>2021</v>
      </c>
      <c r="F3" s="36"/>
    </row>
    <row r="4" spans="1:6" ht="14.25">
      <c r="A4" s="55"/>
      <c r="B4" s="56"/>
      <c r="C4" s="56"/>
      <c r="D4" s="56"/>
      <c r="E4" s="56"/>
      <c r="F4" s="36"/>
    </row>
    <row r="5" spans="1:6" ht="14.25">
      <c r="A5" s="55"/>
      <c r="B5" s="126" t="s">
        <v>73</v>
      </c>
      <c r="C5" s="126"/>
      <c r="D5" s="126"/>
      <c r="E5" s="126"/>
      <c r="F5" s="36"/>
    </row>
    <row r="6" spans="1:6" ht="14.25">
      <c r="A6" s="2" t="s">
        <v>74</v>
      </c>
      <c r="B6" s="79"/>
      <c r="C6" s="2"/>
      <c r="D6" s="2"/>
      <c r="E6" s="2"/>
      <c r="F6" s="36"/>
    </row>
    <row r="7" spans="1:6" ht="14.25">
      <c r="A7" s="2" t="s">
        <v>75</v>
      </c>
      <c r="B7" s="72">
        <v>142.76</v>
      </c>
      <c r="C7" s="72">
        <v>132.6</v>
      </c>
      <c r="D7" s="72">
        <v>107.73</v>
      </c>
      <c r="E7" s="72">
        <v>76.12</v>
      </c>
      <c r="F7" s="36"/>
    </row>
    <row r="8" spans="1:6" ht="14.25">
      <c r="A8" s="2" t="s">
        <v>76</v>
      </c>
      <c r="B8" s="72">
        <v>140.06</v>
      </c>
      <c r="C8" s="72">
        <v>127.09</v>
      </c>
      <c r="D8" s="72">
        <v>104.26</v>
      </c>
      <c r="E8" s="72">
        <v>85.03</v>
      </c>
      <c r="F8" s="42"/>
    </row>
    <row r="9" spans="1:6" ht="14.25">
      <c r="A9" s="2" t="s">
        <v>77</v>
      </c>
      <c r="B9" s="72">
        <v>300</v>
      </c>
      <c r="C9" s="72">
        <v>300</v>
      </c>
      <c r="D9" s="72">
        <v>300</v>
      </c>
      <c r="E9" s="72">
        <v>149.19</v>
      </c>
      <c r="F9" s="42"/>
    </row>
    <row r="10" spans="1:6" ht="14.25">
      <c r="A10" s="2" t="s">
        <v>78</v>
      </c>
      <c r="B10" s="122"/>
      <c r="C10" s="122"/>
      <c r="D10" s="122"/>
      <c r="E10" s="2"/>
      <c r="F10" s="42"/>
    </row>
    <row r="11" spans="1:6" ht="14.25">
      <c r="A11" s="2" t="s">
        <v>79</v>
      </c>
      <c r="B11" s="80">
        <v>90.7</v>
      </c>
      <c r="C11" s="80">
        <v>93.7</v>
      </c>
      <c r="D11" s="80" t="s">
        <v>52</v>
      </c>
      <c r="E11" s="80">
        <v>74.5</v>
      </c>
      <c r="F11" s="42"/>
    </row>
    <row r="12" spans="1:6" ht="14.25">
      <c r="A12" s="79"/>
      <c r="B12" s="122"/>
      <c r="C12" s="122"/>
      <c r="D12" s="122"/>
      <c r="E12" s="2"/>
      <c r="F12" s="4"/>
    </row>
    <row r="13" spans="1:6" ht="14.25">
      <c r="A13" s="2" t="s">
        <v>80</v>
      </c>
      <c r="B13" s="122"/>
      <c r="C13" s="122"/>
      <c r="D13" s="122"/>
      <c r="E13" s="2"/>
      <c r="F13" s="4"/>
    </row>
    <row r="14" spans="1:6" ht="14.25">
      <c r="A14" s="2" t="s">
        <v>81</v>
      </c>
      <c r="B14" s="72">
        <v>165.46</v>
      </c>
      <c r="C14" s="72">
        <v>153.38</v>
      </c>
      <c r="D14" s="72">
        <v>128.94</v>
      </c>
      <c r="E14" s="72">
        <v>97.66</v>
      </c>
      <c r="F14" s="16"/>
    </row>
    <row r="15" spans="1:6" ht="14.25">
      <c r="A15" s="2" t="s">
        <v>82</v>
      </c>
      <c r="B15" s="72">
        <v>166.69</v>
      </c>
      <c r="C15" s="72">
        <v>155.5</v>
      </c>
      <c r="D15" s="72">
        <v>133.81</v>
      </c>
      <c r="E15" s="72">
        <v>100</v>
      </c>
      <c r="F15" s="16"/>
    </row>
    <row r="16" spans="1:6" ht="14.25">
      <c r="A16" s="2" t="s">
        <v>83</v>
      </c>
      <c r="B16" s="72">
        <v>166.19</v>
      </c>
      <c r="C16" s="72">
        <v>155</v>
      </c>
      <c r="D16" s="72">
        <v>133.31</v>
      </c>
      <c r="E16" s="72">
        <v>99.5</v>
      </c>
      <c r="F16" s="42"/>
    </row>
    <row r="17" spans="1:6" ht="14.25">
      <c r="A17" s="2" t="s">
        <v>84</v>
      </c>
      <c r="B17" s="80" t="s">
        <v>85</v>
      </c>
      <c r="C17" s="80" t="s">
        <v>85</v>
      </c>
      <c r="D17" s="80" t="s">
        <v>85</v>
      </c>
      <c r="E17" s="80" t="s">
        <v>85</v>
      </c>
      <c r="F17" s="42"/>
    </row>
    <row r="18" spans="1:6" ht="14.25">
      <c r="A18" s="2"/>
      <c r="B18" s="2"/>
      <c r="C18" s="2"/>
      <c r="D18" s="2"/>
      <c r="E18" s="81"/>
      <c r="F18" s="4"/>
    </row>
    <row r="19" spans="1:6" ht="14.25">
      <c r="A19" s="2"/>
      <c r="B19" s="126" t="s">
        <v>86</v>
      </c>
      <c r="C19" s="126"/>
      <c r="D19" s="126"/>
      <c r="E19" s="126"/>
      <c r="F19" s="4"/>
    </row>
    <row r="20" spans="1:6" ht="14.25">
      <c r="A20" s="2" t="s">
        <v>87</v>
      </c>
      <c r="B20" s="2"/>
      <c r="C20" s="2"/>
      <c r="D20" s="2"/>
      <c r="E20" s="2"/>
      <c r="F20" s="4"/>
    </row>
    <row r="21" spans="1:6" ht="14.25">
      <c r="A21" s="2" t="s">
        <v>88</v>
      </c>
      <c r="B21" s="80">
        <v>2.53</v>
      </c>
      <c r="C21" s="80" t="s">
        <v>85</v>
      </c>
      <c r="D21" s="80" t="s">
        <v>85</v>
      </c>
      <c r="E21" s="80" t="s">
        <v>85</v>
      </c>
      <c r="F21" s="36"/>
    </row>
    <row r="22" spans="1:6" ht="14.25">
      <c r="A22" s="2" t="s">
        <v>89</v>
      </c>
      <c r="B22" s="80">
        <v>2.75</v>
      </c>
      <c r="C22" s="80">
        <v>2.79</v>
      </c>
      <c r="D22" s="80">
        <v>2.85</v>
      </c>
      <c r="E22" s="80" t="s">
        <v>85</v>
      </c>
      <c r="F22" s="36"/>
    </row>
    <row r="23" spans="1:6" ht="14.25">
      <c r="A23" s="2" t="s">
        <v>90</v>
      </c>
      <c r="B23" s="80" t="s">
        <v>85</v>
      </c>
      <c r="C23" s="80" t="s">
        <v>85</v>
      </c>
      <c r="D23" s="80" t="s">
        <v>85</v>
      </c>
      <c r="E23" s="80" t="s">
        <v>85</v>
      </c>
      <c r="F23" s="36"/>
    </row>
    <row r="24" spans="1:6" ht="14.25">
      <c r="A24" s="2" t="s">
        <v>91</v>
      </c>
      <c r="B24" s="80">
        <v>4.2</v>
      </c>
      <c r="C24" s="80">
        <v>4.26</v>
      </c>
      <c r="D24" s="80">
        <v>4.14</v>
      </c>
      <c r="E24" s="80" t="s">
        <v>85</v>
      </c>
      <c r="F24" s="36"/>
    </row>
    <row r="25" spans="1:6" ht="14.25">
      <c r="A25" s="2" t="s">
        <v>92</v>
      </c>
      <c r="B25" s="80">
        <v>3.38</v>
      </c>
      <c r="C25" s="80" t="s">
        <v>85</v>
      </c>
      <c r="D25" s="80" t="s">
        <v>85</v>
      </c>
      <c r="E25" s="80" t="s">
        <v>85</v>
      </c>
      <c r="F25" s="36"/>
    </row>
    <row r="26" spans="1:6" ht="14.25">
      <c r="A26" s="47" t="s">
        <v>93</v>
      </c>
      <c r="B26" s="82">
        <v>4.47</v>
      </c>
      <c r="C26" s="82">
        <v>4.7</v>
      </c>
      <c r="D26" s="82">
        <v>4.53</v>
      </c>
      <c r="E26" s="82">
        <v>4.61</v>
      </c>
      <c r="F26" s="36"/>
    </row>
    <row r="27" spans="1:6" ht="3.75" customHeight="1">
      <c r="A27" s="2"/>
      <c r="B27" s="2"/>
      <c r="C27" s="2"/>
      <c r="D27" s="2"/>
      <c r="E27" s="83"/>
      <c r="F27" s="36"/>
    </row>
    <row r="28" spans="1:6" ht="13.5" customHeight="1">
      <c r="A28" s="2" t="s">
        <v>237</v>
      </c>
      <c r="B28" s="84"/>
      <c r="C28" s="80"/>
      <c r="D28" s="2"/>
      <c r="E28" s="85"/>
      <c r="F28" s="36"/>
    </row>
    <row r="29" spans="1:6" ht="13.5" customHeight="1">
      <c r="A29" s="2" t="s">
        <v>238</v>
      </c>
      <c r="B29" s="84"/>
      <c r="C29" s="122"/>
      <c r="D29" s="122"/>
      <c r="E29" s="122"/>
      <c r="F29" s="36"/>
    </row>
    <row r="30" spans="1:6" ht="6.75" customHeight="1">
      <c r="A30" s="2"/>
      <c r="B30" s="84"/>
      <c r="C30" s="122"/>
      <c r="D30" s="122"/>
      <c r="E30" s="122"/>
      <c r="F30" s="36"/>
    </row>
    <row r="31" spans="1:6" ht="13.5" customHeight="1">
      <c r="A31" s="2" t="s">
        <v>192</v>
      </c>
      <c r="B31" s="123"/>
      <c r="C31" s="122"/>
      <c r="D31" s="122"/>
      <c r="E31" s="122"/>
      <c r="F31" s="36"/>
    </row>
    <row r="32" spans="1:6" ht="6.75" customHeight="1">
      <c r="A32" s="2"/>
      <c r="B32" s="123"/>
      <c r="C32" s="122"/>
      <c r="D32" s="122"/>
      <c r="E32" s="122"/>
      <c r="F32" s="36"/>
    </row>
    <row r="33" spans="1:6" ht="13.5" customHeight="1">
      <c r="A33" s="2" t="s">
        <v>236</v>
      </c>
      <c r="B33" s="123"/>
      <c r="C33" s="122"/>
      <c r="D33" s="122"/>
      <c r="E33" s="122"/>
      <c r="F33" s="36"/>
    </row>
    <row r="34" spans="1:6" ht="14.25">
      <c r="A34" s="9"/>
      <c r="B34" s="28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7" t="s">
        <v>200</v>
      </c>
      <c r="B1" s="47"/>
      <c r="C1" s="86"/>
      <c r="D1" s="87"/>
      <c r="E1" s="87"/>
      <c r="F1" s="4"/>
      <c r="G1" s="10"/>
    </row>
    <row r="2" spans="1:7" ht="14.25">
      <c r="A2" s="2"/>
      <c r="B2" s="68" t="s">
        <v>205</v>
      </c>
      <c r="C2" s="68" t="s">
        <v>211</v>
      </c>
      <c r="D2" s="68" t="s">
        <v>212</v>
      </c>
      <c r="E2" s="68" t="s">
        <v>212</v>
      </c>
      <c r="F2" s="11"/>
      <c r="G2" s="10"/>
    </row>
    <row r="3" spans="1:7" ht="14.25">
      <c r="A3" s="52" t="s">
        <v>1</v>
      </c>
      <c r="B3" s="48">
        <v>2022</v>
      </c>
      <c r="C3" s="48">
        <v>2022</v>
      </c>
      <c r="D3" s="48">
        <v>2022</v>
      </c>
      <c r="E3" s="48">
        <v>2021</v>
      </c>
      <c r="F3" s="12"/>
      <c r="G3" s="10"/>
    </row>
    <row r="4" spans="1:7" ht="8.25" customHeight="1">
      <c r="A4" s="55"/>
      <c r="B4" s="68"/>
      <c r="C4" s="68"/>
      <c r="D4" s="68"/>
      <c r="E4" s="68"/>
      <c r="F4" s="11"/>
      <c r="G4" s="10"/>
    </row>
    <row r="5" spans="1:7" ht="14.25">
      <c r="A5" s="2"/>
      <c r="B5" s="134" t="s">
        <v>53</v>
      </c>
      <c r="C5" s="134"/>
      <c r="D5" s="134"/>
      <c r="E5" s="134"/>
      <c r="F5" s="44"/>
      <c r="G5" s="10"/>
    </row>
    <row r="6" spans="1:7" ht="7.5" customHeight="1">
      <c r="A6" s="2"/>
      <c r="B6" s="60"/>
      <c r="C6" s="13"/>
      <c r="D6" s="120"/>
      <c r="E6" s="120"/>
      <c r="F6" s="13"/>
      <c r="G6" s="10"/>
    </row>
    <row r="7" spans="1:7" ht="14.25">
      <c r="A7" s="2" t="s">
        <v>94</v>
      </c>
      <c r="B7" s="58">
        <f>SUM(B8:B12)</f>
        <v>339551.6</v>
      </c>
      <c r="C7" s="58">
        <f>SUM(C8:C12)</f>
        <v>356978.19999999995</v>
      </c>
      <c r="D7" s="58">
        <f>SUM(D8:D12)</f>
        <v>316234.5</v>
      </c>
      <c r="E7" s="58">
        <f>SUM(E8:E12)</f>
        <v>339298.7</v>
      </c>
      <c r="F7" s="5"/>
      <c r="G7" s="10"/>
    </row>
    <row r="8" spans="1:7" ht="14.25">
      <c r="A8" s="2" t="s">
        <v>95</v>
      </c>
      <c r="B8" s="58">
        <v>71910.4</v>
      </c>
      <c r="C8" s="58">
        <v>79502.9</v>
      </c>
      <c r="D8" s="58">
        <v>68017.8</v>
      </c>
      <c r="E8" s="58">
        <v>72324</v>
      </c>
      <c r="F8" s="5"/>
      <c r="G8" s="10"/>
    </row>
    <row r="9" spans="1:7" ht="14.25">
      <c r="A9" s="2" t="s">
        <v>96</v>
      </c>
      <c r="B9" s="58">
        <v>28146.2</v>
      </c>
      <c r="C9" s="58">
        <v>32906.7</v>
      </c>
      <c r="D9" s="58">
        <v>24994.7</v>
      </c>
      <c r="E9" s="58">
        <v>25935.9</v>
      </c>
      <c r="F9" s="5"/>
      <c r="G9" s="10"/>
    </row>
    <row r="10" spans="1:7" ht="14.25">
      <c r="A10" s="2" t="s">
        <v>97</v>
      </c>
      <c r="B10" s="58">
        <v>4446.6</v>
      </c>
      <c r="C10" s="58">
        <v>4601.4</v>
      </c>
      <c r="D10" s="58">
        <v>4547.9</v>
      </c>
      <c r="E10" s="58">
        <v>4934.7</v>
      </c>
      <c r="F10" s="5"/>
      <c r="G10" s="10"/>
    </row>
    <row r="11" spans="1:7" ht="14.25">
      <c r="A11" s="2" t="s">
        <v>98</v>
      </c>
      <c r="B11" s="58">
        <v>626.2</v>
      </c>
      <c r="C11" s="58">
        <v>630.3</v>
      </c>
      <c r="D11" s="58">
        <v>593.7</v>
      </c>
      <c r="E11" s="58">
        <v>522.9</v>
      </c>
      <c r="F11" s="5"/>
      <c r="G11" s="10"/>
    </row>
    <row r="12" spans="1:7" ht="14.25">
      <c r="A12" s="2" t="s">
        <v>99</v>
      </c>
      <c r="B12" s="58">
        <v>234422.2</v>
      </c>
      <c r="C12" s="58">
        <v>239336.9</v>
      </c>
      <c r="D12" s="58">
        <v>218080.4</v>
      </c>
      <c r="E12" s="58">
        <v>235581.2</v>
      </c>
      <c r="F12" s="5"/>
      <c r="G12" s="10"/>
    </row>
    <row r="13" spans="1:7" ht="14.25">
      <c r="A13" s="2"/>
      <c r="B13" s="58"/>
      <c r="C13" s="58"/>
      <c r="D13" s="58"/>
      <c r="E13" s="58"/>
      <c r="F13" s="5"/>
      <c r="G13" s="10"/>
    </row>
    <row r="14" spans="1:7" ht="14.25">
      <c r="A14" s="2" t="s">
        <v>100</v>
      </c>
      <c r="B14" s="58">
        <f>SUM(B15:B19)</f>
        <v>1055853.5</v>
      </c>
      <c r="C14" s="58">
        <f>SUM(C15:C19)</f>
        <v>1143939.9000000001</v>
      </c>
      <c r="D14" s="58">
        <f>SUM(D15:D19)</f>
        <v>1176340.8</v>
      </c>
      <c r="E14" s="58">
        <f>SUM(E15:E19)</f>
        <v>1011849.2</v>
      </c>
      <c r="F14" s="5"/>
      <c r="G14" s="10"/>
    </row>
    <row r="15" spans="1:7" ht="14.25">
      <c r="A15" s="2" t="s">
        <v>95</v>
      </c>
      <c r="B15" s="58">
        <v>567640.6</v>
      </c>
      <c r="C15" s="58">
        <v>613275.3</v>
      </c>
      <c r="D15" s="58">
        <v>632081.1</v>
      </c>
      <c r="E15" s="58">
        <v>547901.6</v>
      </c>
      <c r="F15" s="5"/>
      <c r="G15" s="10"/>
    </row>
    <row r="16" spans="1:7" ht="14.25">
      <c r="A16" s="2" t="s">
        <v>96</v>
      </c>
      <c r="B16" s="58">
        <v>13923.8</v>
      </c>
      <c r="C16" s="58">
        <v>12652.4</v>
      </c>
      <c r="D16" s="58">
        <v>10690.8</v>
      </c>
      <c r="E16" s="58">
        <v>7791</v>
      </c>
      <c r="F16" s="5"/>
      <c r="G16" s="10"/>
    </row>
    <row r="17" spans="1:7" ht="14.25">
      <c r="A17" s="2" t="s">
        <v>97</v>
      </c>
      <c r="B17" s="58">
        <v>18631.8</v>
      </c>
      <c r="C17" s="58">
        <v>21532</v>
      </c>
      <c r="D17" s="58">
        <v>23740</v>
      </c>
      <c r="E17" s="58">
        <v>18023.4</v>
      </c>
      <c r="F17" s="5"/>
      <c r="G17" s="10"/>
    </row>
    <row r="18" spans="1:7" ht="14.25">
      <c r="A18" s="2" t="s">
        <v>98</v>
      </c>
      <c r="B18" s="58">
        <v>16325.1</v>
      </c>
      <c r="C18" s="58">
        <v>17058.3</v>
      </c>
      <c r="D18" s="58">
        <v>16154.5</v>
      </c>
      <c r="E18" s="58">
        <v>10215.2</v>
      </c>
      <c r="F18" s="5"/>
      <c r="G18" s="10"/>
    </row>
    <row r="19" spans="1:7" ht="14.25">
      <c r="A19" s="2" t="s">
        <v>99</v>
      </c>
      <c r="B19" s="58">
        <v>439332.2</v>
      </c>
      <c r="C19" s="58">
        <v>479421.9</v>
      </c>
      <c r="D19" s="58">
        <v>493674.4</v>
      </c>
      <c r="E19" s="58">
        <v>427918</v>
      </c>
      <c r="F19" s="5"/>
      <c r="G19" s="10"/>
    </row>
    <row r="20" spans="1:7" ht="14.25">
      <c r="A20" s="2"/>
      <c r="B20" s="58"/>
      <c r="C20" s="58"/>
      <c r="D20" s="58"/>
      <c r="E20" s="58"/>
      <c r="F20" s="5"/>
      <c r="G20" s="10"/>
    </row>
    <row r="21" spans="1:7" ht="14.25">
      <c r="A21" s="2" t="s">
        <v>101</v>
      </c>
      <c r="B21" s="58">
        <f>SUM(B22:B26)</f>
        <v>299238.4</v>
      </c>
      <c r="C21" s="58">
        <f>SUM(C22:C26)</f>
        <v>301033.1</v>
      </c>
      <c r="D21" s="58">
        <f>SUM(D22:D26)</f>
        <v>274806.3</v>
      </c>
      <c r="E21" s="58">
        <f>SUM(E22:E26)</f>
        <v>406012.69999999995</v>
      </c>
      <c r="F21" s="5"/>
      <c r="G21" s="10"/>
    </row>
    <row r="22" spans="1:7" ht="14.25">
      <c r="A22" s="2" t="s">
        <v>95</v>
      </c>
      <c r="B22" s="58">
        <v>164105.1</v>
      </c>
      <c r="C22" s="58">
        <v>161935.2</v>
      </c>
      <c r="D22" s="58">
        <v>125821.8</v>
      </c>
      <c r="E22" s="58">
        <v>191987.3</v>
      </c>
      <c r="F22" s="5"/>
      <c r="G22" s="10"/>
    </row>
    <row r="23" spans="1:7" ht="14.25">
      <c r="A23" s="2" t="s">
        <v>96</v>
      </c>
      <c r="B23" s="58">
        <v>2307.6</v>
      </c>
      <c r="C23" s="58">
        <v>2213.1</v>
      </c>
      <c r="D23" s="58">
        <v>2836.6</v>
      </c>
      <c r="E23" s="58">
        <v>3205.4</v>
      </c>
      <c r="F23" s="5"/>
      <c r="G23" s="10"/>
    </row>
    <row r="24" spans="1:7" ht="14.25">
      <c r="A24" s="2" t="s">
        <v>97</v>
      </c>
      <c r="B24" s="58">
        <v>734</v>
      </c>
      <c r="C24" s="58">
        <v>853.9</v>
      </c>
      <c r="D24" s="58">
        <v>570.9</v>
      </c>
      <c r="E24" s="58">
        <v>659.7</v>
      </c>
      <c r="F24" s="5"/>
      <c r="G24" s="10"/>
    </row>
    <row r="25" spans="1:7" ht="14.25">
      <c r="A25" s="2" t="s">
        <v>98</v>
      </c>
      <c r="B25" s="58">
        <v>173.3</v>
      </c>
      <c r="C25" s="58">
        <v>105.1</v>
      </c>
      <c r="D25" s="58">
        <v>213.5</v>
      </c>
      <c r="E25" s="58">
        <v>513</v>
      </c>
      <c r="F25" s="5"/>
      <c r="G25" s="10"/>
    </row>
    <row r="26" spans="1:7" ht="14.25">
      <c r="A26" s="2" t="s">
        <v>99</v>
      </c>
      <c r="B26" s="58">
        <v>131918.4</v>
      </c>
      <c r="C26" s="58">
        <v>135925.8</v>
      </c>
      <c r="D26" s="58">
        <v>145363.5</v>
      </c>
      <c r="E26" s="58">
        <v>209647.3</v>
      </c>
      <c r="F26" s="5"/>
      <c r="G26" s="10"/>
    </row>
    <row r="27" spans="1:7" ht="14.25">
      <c r="A27" s="2"/>
      <c r="B27" s="58"/>
      <c r="C27" s="58"/>
      <c r="D27" s="58"/>
      <c r="E27" s="58"/>
      <c r="F27" s="5"/>
      <c r="G27" s="10"/>
    </row>
    <row r="28" spans="1:7" ht="14.25">
      <c r="A28" s="2" t="s">
        <v>102</v>
      </c>
      <c r="B28" s="58">
        <f>SUM(B29:B33)</f>
        <v>105171.7</v>
      </c>
      <c r="C28" s="58">
        <f>SUM(C29:C33)</f>
        <v>101302</v>
      </c>
      <c r="D28" s="58">
        <f>SUM(D29:D33)</f>
        <v>104263.3</v>
      </c>
      <c r="E28" s="58">
        <f>SUM(E29:E33)</f>
        <v>161054.6</v>
      </c>
      <c r="F28" s="5"/>
      <c r="G28" s="10"/>
    </row>
    <row r="29" spans="1:7" ht="14.25">
      <c r="A29" s="2" t="s">
        <v>95</v>
      </c>
      <c r="B29" s="58">
        <v>16348.6</v>
      </c>
      <c r="C29" s="58">
        <v>16091.7</v>
      </c>
      <c r="D29" s="58">
        <v>14883.9</v>
      </c>
      <c r="E29" s="58">
        <v>19734.8</v>
      </c>
      <c r="F29" s="5"/>
      <c r="G29" s="10"/>
    </row>
    <row r="30" spans="1:7" ht="14.25">
      <c r="A30" s="2" t="s">
        <v>96</v>
      </c>
      <c r="B30" s="58">
        <v>42816.3</v>
      </c>
      <c r="C30" s="58">
        <v>44213.3</v>
      </c>
      <c r="D30" s="58">
        <v>47980.9</v>
      </c>
      <c r="E30" s="58">
        <v>62845.3</v>
      </c>
      <c r="F30" s="5"/>
      <c r="G30" s="10"/>
    </row>
    <row r="31" spans="1:7" ht="14.25">
      <c r="A31" s="2" t="s">
        <v>97</v>
      </c>
      <c r="B31" s="58">
        <v>13398.2</v>
      </c>
      <c r="C31" s="58">
        <v>13095.2</v>
      </c>
      <c r="D31" s="58">
        <v>10782.2</v>
      </c>
      <c r="E31" s="58">
        <v>11092</v>
      </c>
      <c r="F31" s="5"/>
      <c r="G31" s="10"/>
    </row>
    <row r="32" spans="1:7" ht="14.25">
      <c r="A32" s="2" t="s">
        <v>98</v>
      </c>
      <c r="B32" s="58">
        <v>3531.4</v>
      </c>
      <c r="C32" s="58">
        <v>4248.9</v>
      </c>
      <c r="D32" s="58">
        <v>3820</v>
      </c>
      <c r="E32" s="58">
        <v>4757.2</v>
      </c>
      <c r="F32" s="5"/>
      <c r="G32" s="10"/>
    </row>
    <row r="33" spans="1:7" ht="14.25">
      <c r="A33" s="2" t="s">
        <v>99</v>
      </c>
      <c r="B33" s="58">
        <v>29077.2</v>
      </c>
      <c r="C33" s="58">
        <v>23652.9</v>
      </c>
      <c r="D33" s="58">
        <v>26796.3</v>
      </c>
      <c r="E33" s="58">
        <v>62625.3</v>
      </c>
      <c r="F33" s="5"/>
      <c r="G33" s="10"/>
    </row>
    <row r="34" spans="1:7" ht="14.25">
      <c r="A34" s="2"/>
      <c r="B34" s="58"/>
      <c r="C34" s="58"/>
      <c r="D34" s="58"/>
      <c r="E34" s="58"/>
      <c r="F34" s="5"/>
      <c r="G34" s="10"/>
    </row>
    <row r="35" spans="1:7" ht="14.25">
      <c r="A35" s="2" t="s">
        <v>103</v>
      </c>
      <c r="B35" s="58">
        <f>SUM(B36:B40)</f>
        <v>1818299.7999999998</v>
      </c>
      <c r="C35" s="58">
        <f>SUM(C36:C40)</f>
        <v>1923935.5</v>
      </c>
      <c r="D35" s="58">
        <f>SUM(D36:D40)</f>
        <v>1893663.2000000002</v>
      </c>
      <c r="E35" s="58">
        <f>SUM(E36:E40)</f>
        <v>1934107.2</v>
      </c>
      <c r="F35" s="5"/>
      <c r="G35" s="10"/>
    </row>
    <row r="36" spans="1:7" ht="14.25">
      <c r="A36" s="2" t="s">
        <v>95</v>
      </c>
      <c r="B36" s="58">
        <v>823503.7</v>
      </c>
      <c r="C36" s="58">
        <v>874879.9</v>
      </c>
      <c r="D36" s="58">
        <v>845141.4</v>
      </c>
      <c r="E36" s="58">
        <v>834800.4</v>
      </c>
      <c r="F36" s="5"/>
      <c r="G36" s="10"/>
    </row>
    <row r="37" spans="1:7" ht="14.25">
      <c r="A37" s="2" t="s">
        <v>96</v>
      </c>
      <c r="B37" s="58">
        <v>88789.7</v>
      </c>
      <c r="C37" s="58">
        <v>93386.7</v>
      </c>
      <c r="D37" s="58">
        <v>88219.4</v>
      </c>
      <c r="E37" s="58">
        <v>101185.7</v>
      </c>
      <c r="F37" s="5"/>
      <c r="G37" s="10"/>
    </row>
    <row r="38" spans="1:7" ht="14.25">
      <c r="A38" s="2" t="s">
        <v>97</v>
      </c>
      <c r="B38" s="58">
        <v>37475</v>
      </c>
      <c r="C38" s="58">
        <v>40463.4</v>
      </c>
      <c r="D38" s="58">
        <v>40009.8</v>
      </c>
      <c r="E38" s="58">
        <v>35061</v>
      </c>
      <c r="F38" s="5"/>
      <c r="G38" s="10"/>
    </row>
    <row r="39" spans="1:7" ht="14.25">
      <c r="A39" s="2" t="s">
        <v>98</v>
      </c>
      <c r="B39" s="58">
        <v>20667.4</v>
      </c>
      <c r="C39" s="58">
        <v>22044</v>
      </c>
      <c r="D39" s="58">
        <v>20797.7</v>
      </c>
      <c r="E39" s="58">
        <v>16009.2</v>
      </c>
      <c r="F39" s="5"/>
      <c r="G39" s="10"/>
    </row>
    <row r="40" spans="1:7" ht="14.25">
      <c r="A40" s="47" t="s">
        <v>99</v>
      </c>
      <c r="B40" s="87">
        <v>847864</v>
      </c>
      <c r="C40" s="87">
        <v>893161.5</v>
      </c>
      <c r="D40" s="87">
        <v>899494.9</v>
      </c>
      <c r="E40" s="87">
        <v>947050.9</v>
      </c>
      <c r="F40" s="5"/>
      <c r="G40" s="10"/>
    </row>
    <row r="41" spans="1:7" ht="3.75" customHeight="1">
      <c r="A41" s="2"/>
      <c r="B41" s="58"/>
      <c r="C41" s="58"/>
      <c r="D41" s="58"/>
      <c r="E41" s="58"/>
      <c r="F41" s="5"/>
      <c r="G41" s="10"/>
    </row>
    <row r="42" spans="1:7" ht="13.5" customHeight="1">
      <c r="A42" s="2" t="s">
        <v>239</v>
      </c>
      <c r="B42" s="58"/>
      <c r="C42" s="58"/>
      <c r="D42" s="58"/>
      <c r="E42" s="58"/>
      <c r="F42" s="5"/>
      <c r="G42" s="10"/>
    </row>
    <row r="43" spans="1:7" ht="12.75" customHeight="1">
      <c r="A43" s="2" t="s">
        <v>104</v>
      </c>
      <c r="B43" s="58"/>
      <c r="C43" s="71"/>
      <c r="D43" s="58"/>
      <c r="E43" s="58"/>
      <c r="F43" s="5"/>
      <c r="G43" s="10"/>
    </row>
    <row r="44" spans="1:7" ht="6.75" customHeight="1">
      <c r="A44" s="2"/>
      <c r="B44" s="58"/>
      <c r="C44" s="71"/>
      <c r="D44" s="58"/>
      <c r="E44" s="58"/>
      <c r="F44" s="5"/>
      <c r="G44" s="10"/>
    </row>
    <row r="45" spans="1:7" ht="13.5" customHeight="1">
      <c r="A45" s="135" t="s">
        <v>105</v>
      </c>
      <c r="B45" s="135"/>
      <c r="C45" s="135"/>
      <c r="D45" s="135"/>
      <c r="E45" s="135"/>
      <c r="F45" s="5"/>
      <c r="G45" s="10"/>
    </row>
    <row r="46" spans="1:7" ht="13.5" customHeight="1">
      <c r="A46" s="88" t="s">
        <v>213</v>
      </c>
      <c r="B46" s="88"/>
      <c r="C46" s="88"/>
      <c r="D46" s="88"/>
      <c r="E46" s="88"/>
      <c r="F46" s="5"/>
      <c r="G46" s="10"/>
    </row>
    <row r="47" spans="1:7" ht="6.75" customHeight="1">
      <c r="A47" s="122"/>
      <c r="B47" s="58"/>
      <c r="C47" s="122"/>
      <c r="D47" s="58"/>
      <c r="E47" s="58"/>
      <c r="F47" s="5"/>
      <c r="G47" s="10"/>
    </row>
    <row r="48" spans="1:6" ht="13.5" customHeight="1">
      <c r="A48" s="2" t="s">
        <v>236</v>
      </c>
      <c r="B48" s="58"/>
      <c r="C48" s="122"/>
      <c r="D48" s="58"/>
      <c r="E48" s="58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7" t="s">
        <v>201</v>
      </c>
      <c r="B1" s="47"/>
      <c r="C1" s="47"/>
      <c r="D1" s="87"/>
      <c r="E1" s="89"/>
      <c r="F1" s="36"/>
    </row>
    <row r="2" spans="1:6" ht="14.25">
      <c r="A2" s="2"/>
      <c r="B2" s="90" t="s">
        <v>205</v>
      </c>
      <c r="C2" s="90" t="s">
        <v>211</v>
      </c>
      <c r="D2" s="90" t="s">
        <v>212</v>
      </c>
      <c r="E2" s="90" t="s">
        <v>212</v>
      </c>
      <c r="F2" s="36"/>
    </row>
    <row r="3" spans="1:6" ht="14.25">
      <c r="A3" s="52" t="s">
        <v>1</v>
      </c>
      <c r="B3" s="91">
        <v>2022</v>
      </c>
      <c r="C3" s="91">
        <v>2022</v>
      </c>
      <c r="D3" s="91">
        <v>2022</v>
      </c>
      <c r="E3" s="91">
        <v>2021</v>
      </c>
      <c r="F3" s="36"/>
    </row>
    <row r="4" spans="1:6" ht="8.25" customHeight="1">
      <c r="A4" s="55"/>
      <c r="B4" s="68"/>
      <c r="C4" s="68"/>
      <c r="D4" s="68"/>
      <c r="E4" s="68"/>
      <c r="F4" s="36"/>
    </row>
    <row r="5" spans="1:6" ht="14.25">
      <c r="A5" s="2"/>
      <c r="B5" s="126" t="s">
        <v>53</v>
      </c>
      <c r="C5" s="126"/>
      <c r="D5" s="126"/>
      <c r="E5" s="126"/>
      <c r="F5" s="36"/>
    </row>
    <row r="6" spans="1:6" ht="8.25" customHeight="1">
      <c r="A6" s="2"/>
      <c r="B6" s="49"/>
      <c r="C6" s="62"/>
      <c r="D6" s="62"/>
      <c r="E6" s="49"/>
      <c r="F6" s="36"/>
    </row>
    <row r="7" spans="1:6" ht="14.25">
      <c r="A7" s="2" t="s">
        <v>94</v>
      </c>
      <c r="B7" s="58">
        <f>SUM(B8:B12)</f>
        <v>205591.40000000002</v>
      </c>
      <c r="C7" s="58">
        <f>SUM(C8:C12)</f>
        <v>220907.2</v>
      </c>
      <c r="D7" s="58">
        <f>SUM(D8:D12)</f>
        <v>213743.90000000002</v>
      </c>
      <c r="E7" s="58">
        <f>SUM(E8:E12)</f>
        <v>207335.7</v>
      </c>
      <c r="F7" s="5"/>
    </row>
    <row r="8" spans="1:6" ht="14.25">
      <c r="A8" s="2" t="s">
        <v>95</v>
      </c>
      <c r="B8" s="58">
        <v>101762.6</v>
      </c>
      <c r="C8" s="58">
        <v>110659.4</v>
      </c>
      <c r="D8" s="58">
        <v>111191.1</v>
      </c>
      <c r="E8" s="58">
        <v>101327.2</v>
      </c>
      <c r="F8" s="36"/>
    </row>
    <row r="9" spans="1:6" ht="14.25">
      <c r="A9" s="2" t="s">
        <v>96</v>
      </c>
      <c r="B9" s="58">
        <v>5715.4</v>
      </c>
      <c r="C9" s="58">
        <v>5505</v>
      </c>
      <c r="D9" s="58">
        <v>5361.1</v>
      </c>
      <c r="E9" s="58">
        <v>5069.8</v>
      </c>
      <c r="F9" s="36"/>
    </row>
    <row r="10" spans="1:6" ht="14.25">
      <c r="A10" s="2" t="s">
        <v>97</v>
      </c>
      <c r="B10" s="58">
        <v>2210.6</v>
      </c>
      <c r="C10" s="58">
        <v>2383.1</v>
      </c>
      <c r="D10" s="58">
        <v>2432.7</v>
      </c>
      <c r="E10" s="58">
        <v>2597.1</v>
      </c>
      <c r="F10" s="36"/>
    </row>
    <row r="11" spans="1:6" ht="14.25">
      <c r="A11" s="2" t="s">
        <v>98</v>
      </c>
      <c r="B11" s="58">
        <v>1139.8</v>
      </c>
      <c r="C11" s="58">
        <v>1248</v>
      </c>
      <c r="D11" s="58">
        <v>1078.6</v>
      </c>
      <c r="E11" s="58">
        <v>1119.7</v>
      </c>
      <c r="F11" s="36"/>
    </row>
    <row r="12" spans="1:6" ht="14.25">
      <c r="A12" s="2" t="s">
        <v>99</v>
      </c>
      <c r="B12" s="58">
        <v>94763</v>
      </c>
      <c r="C12" s="58">
        <v>101111.7</v>
      </c>
      <c r="D12" s="58">
        <v>93680.4</v>
      </c>
      <c r="E12" s="58">
        <v>97221.9</v>
      </c>
      <c r="F12" s="36"/>
    </row>
    <row r="13" spans="1:6" ht="14.25">
      <c r="A13" s="2"/>
      <c r="B13" s="58"/>
      <c r="C13" s="58"/>
      <c r="D13" s="58"/>
      <c r="E13" s="58"/>
      <c r="F13" s="36"/>
    </row>
    <row r="14" spans="1:6" ht="14.25">
      <c r="A14" s="2" t="s">
        <v>100</v>
      </c>
      <c r="B14" s="58">
        <f>SUM(B15:B19)</f>
        <v>29369.800000000003</v>
      </c>
      <c r="C14" s="58">
        <f>SUM(C15:C19)</f>
        <v>31169.1</v>
      </c>
      <c r="D14" s="58">
        <f>SUM(D15:D19)</f>
        <v>29472.1</v>
      </c>
      <c r="E14" s="58">
        <f>SUM(E15:E19)</f>
        <v>29224.5</v>
      </c>
      <c r="F14" s="29"/>
    </row>
    <row r="15" spans="1:6" ht="14.25">
      <c r="A15" s="2" t="s">
        <v>95</v>
      </c>
      <c r="B15" s="58">
        <v>15539.4</v>
      </c>
      <c r="C15" s="58">
        <v>16395.4</v>
      </c>
      <c r="D15" s="58">
        <v>16000</v>
      </c>
      <c r="E15" s="58">
        <v>10877.6</v>
      </c>
      <c r="F15" s="36"/>
    </row>
    <row r="16" spans="1:6" ht="14.25">
      <c r="A16" s="2" t="s">
        <v>96</v>
      </c>
      <c r="B16" s="58">
        <v>879.3</v>
      </c>
      <c r="C16" s="58">
        <v>1067.3</v>
      </c>
      <c r="D16" s="58">
        <v>897.2</v>
      </c>
      <c r="E16" s="58">
        <v>676</v>
      </c>
      <c r="F16" s="36"/>
    </row>
    <row r="17" spans="1:6" ht="14.25">
      <c r="A17" s="2" t="s">
        <v>97</v>
      </c>
      <c r="B17" s="58">
        <v>1378.7</v>
      </c>
      <c r="C17" s="58">
        <v>1393.1</v>
      </c>
      <c r="D17" s="58">
        <v>1276.5</v>
      </c>
      <c r="E17" s="58">
        <v>3408.4</v>
      </c>
      <c r="F17" s="36"/>
    </row>
    <row r="18" spans="1:6" ht="14.25">
      <c r="A18" s="2" t="s">
        <v>98</v>
      </c>
      <c r="B18" s="58">
        <v>1413.5</v>
      </c>
      <c r="C18" s="58">
        <v>1620.4</v>
      </c>
      <c r="D18" s="58">
        <v>1358.6</v>
      </c>
      <c r="E18" s="58">
        <v>3368.2</v>
      </c>
      <c r="F18" s="36"/>
    </row>
    <row r="19" spans="1:6" ht="14.25">
      <c r="A19" s="2" t="s">
        <v>99</v>
      </c>
      <c r="B19" s="58">
        <v>10158.9</v>
      </c>
      <c r="C19" s="58">
        <v>10692.9</v>
      </c>
      <c r="D19" s="58">
        <v>9939.8</v>
      </c>
      <c r="E19" s="58">
        <v>10894.3</v>
      </c>
      <c r="F19" s="36"/>
    </row>
    <row r="20" spans="1:6" ht="14.25">
      <c r="A20" s="2"/>
      <c r="B20" s="58"/>
      <c r="C20" s="58"/>
      <c r="D20" s="58"/>
      <c r="E20" s="58"/>
      <c r="F20" s="36"/>
    </row>
    <row r="21" spans="1:6" ht="14.25">
      <c r="A21" s="2" t="s">
        <v>101</v>
      </c>
      <c r="B21" s="58">
        <f>SUM(B22:B26)</f>
        <v>5221.7</v>
      </c>
      <c r="C21" s="58">
        <f>SUM(C22:C26)</f>
        <v>4968</v>
      </c>
      <c r="D21" s="58">
        <f>SUM(D22:D26)</f>
        <v>4961.700000000001</v>
      </c>
      <c r="E21" s="58">
        <f>SUM(E22:E26)</f>
        <v>4556.6</v>
      </c>
      <c r="F21" s="5"/>
    </row>
    <row r="22" spans="1:6" ht="14.25">
      <c r="A22" s="2" t="s">
        <v>95</v>
      </c>
      <c r="B22" s="58">
        <v>2638.1</v>
      </c>
      <c r="C22" s="58">
        <v>2468.2</v>
      </c>
      <c r="D22" s="58">
        <v>2467.8</v>
      </c>
      <c r="E22" s="58">
        <v>2021.8</v>
      </c>
      <c r="F22" s="36"/>
    </row>
    <row r="23" spans="1:6" ht="14.25">
      <c r="A23" s="2" t="s">
        <v>96</v>
      </c>
      <c r="B23" s="58">
        <v>258.8</v>
      </c>
      <c r="C23" s="58">
        <v>226.1</v>
      </c>
      <c r="D23" s="58">
        <v>228.9</v>
      </c>
      <c r="E23" s="58">
        <v>154</v>
      </c>
      <c r="F23" s="36"/>
    </row>
    <row r="24" spans="1:6" ht="14.25">
      <c r="A24" s="2" t="s">
        <v>97</v>
      </c>
      <c r="B24" s="58">
        <v>54.2</v>
      </c>
      <c r="C24" s="58">
        <v>59.3</v>
      </c>
      <c r="D24" s="58">
        <v>58.5</v>
      </c>
      <c r="E24" s="58">
        <v>53.9</v>
      </c>
      <c r="F24" s="36"/>
    </row>
    <row r="25" spans="1:6" ht="14.25">
      <c r="A25" s="2" t="s">
        <v>98</v>
      </c>
      <c r="B25" s="58">
        <v>110</v>
      </c>
      <c r="C25" s="58">
        <v>147.1</v>
      </c>
      <c r="D25" s="58">
        <v>111.2</v>
      </c>
      <c r="E25" s="58">
        <v>75.2</v>
      </c>
      <c r="F25" s="36"/>
    </row>
    <row r="26" spans="1:6" ht="14.25">
      <c r="A26" s="2" t="s">
        <v>99</v>
      </c>
      <c r="B26" s="58">
        <v>2160.6</v>
      </c>
      <c r="C26" s="58">
        <v>2067.3</v>
      </c>
      <c r="D26" s="58">
        <v>2095.3</v>
      </c>
      <c r="E26" s="58">
        <v>2251.7</v>
      </c>
      <c r="F26" s="36"/>
    </row>
    <row r="27" spans="1:6" ht="14.25">
      <c r="A27" s="2"/>
      <c r="B27" s="58"/>
      <c r="C27" s="58"/>
      <c r="D27" s="58"/>
      <c r="E27" s="58"/>
      <c r="F27" s="36"/>
    </row>
    <row r="28" spans="1:6" ht="14.25">
      <c r="A28" s="2" t="s">
        <v>102</v>
      </c>
      <c r="B28" s="58">
        <f>SUM(B29:B33)</f>
        <v>4611.1</v>
      </c>
      <c r="C28" s="58">
        <f>SUM(C29:C33)</f>
        <v>5304.4</v>
      </c>
      <c r="D28" s="58">
        <f>SUM(D29:D33)</f>
        <v>5036.3</v>
      </c>
      <c r="E28" s="58">
        <f>SUM(E29:E33)</f>
        <v>18868.5</v>
      </c>
      <c r="F28" s="5"/>
    </row>
    <row r="29" spans="1:6" ht="14.25">
      <c r="A29" s="2" t="s">
        <v>95</v>
      </c>
      <c r="B29" s="58">
        <v>771.3</v>
      </c>
      <c r="C29" s="58">
        <v>846.6</v>
      </c>
      <c r="D29" s="58">
        <v>905.3</v>
      </c>
      <c r="E29" s="58">
        <v>1607.9</v>
      </c>
      <c r="F29" s="36"/>
    </row>
    <row r="30" spans="1:6" ht="14.25">
      <c r="A30" s="2" t="s">
        <v>96</v>
      </c>
      <c r="B30" s="58">
        <v>629.9</v>
      </c>
      <c r="C30" s="58">
        <v>886.4</v>
      </c>
      <c r="D30" s="58">
        <v>813.6</v>
      </c>
      <c r="E30" s="58">
        <v>981.8</v>
      </c>
      <c r="F30" s="36"/>
    </row>
    <row r="31" spans="1:6" ht="14.25">
      <c r="A31" s="2" t="s">
        <v>97</v>
      </c>
      <c r="B31" s="58">
        <v>1540</v>
      </c>
      <c r="C31" s="58">
        <v>1663.1</v>
      </c>
      <c r="D31" s="58">
        <v>1579.2</v>
      </c>
      <c r="E31" s="58">
        <v>1514.3</v>
      </c>
      <c r="F31" s="36"/>
    </row>
    <row r="32" spans="1:6" ht="14.25">
      <c r="A32" s="2" t="s">
        <v>98</v>
      </c>
      <c r="B32" s="58">
        <v>61.8</v>
      </c>
      <c r="C32" s="58">
        <v>96.3</v>
      </c>
      <c r="D32" s="58">
        <v>68.1</v>
      </c>
      <c r="E32" s="58">
        <v>23.4</v>
      </c>
      <c r="F32" s="36"/>
    </row>
    <row r="33" spans="1:6" ht="14.25">
      <c r="A33" s="2" t="s">
        <v>99</v>
      </c>
      <c r="B33" s="58">
        <v>1608.1</v>
      </c>
      <c r="C33" s="58">
        <v>1812</v>
      </c>
      <c r="D33" s="58">
        <v>1670.1</v>
      </c>
      <c r="E33" s="58">
        <v>14741.1</v>
      </c>
      <c r="F33" s="36"/>
    </row>
    <row r="34" spans="1:6" ht="14.25">
      <c r="A34" s="2"/>
      <c r="B34" s="58"/>
      <c r="C34" s="58"/>
      <c r="D34" s="58"/>
      <c r="E34" s="58"/>
      <c r="F34" s="36"/>
    </row>
    <row r="35" spans="1:6" ht="14.25">
      <c r="A35" s="2" t="s">
        <v>106</v>
      </c>
      <c r="B35" s="58">
        <f>SUM(B36:B40)</f>
        <v>245217.3</v>
      </c>
      <c r="C35" s="58">
        <f>SUM(C36:C40)</f>
        <v>262731</v>
      </c>
      <c r="D35" s="58">
        <f>SUM(D36:D40)</f>
        <v>253524.8</v>
      </c>
      <c r="E35" s="58">
        <f>SUM(E36:E40)</f>
        <v>260278</v>
      </c>
      <c r="F35" s="36"/>
    </row>
    <row r="36" spans="1:6" ht="14.25">
      <c r="A36" s="2" t="s">
        <v>95</v>
      </c>
      <c r="B36" s="58">
        <v>120852.4</v>
      </c>
      <c r="C36" s="58">
        <v>130519.6</v>
      </c>
      <c r="D36" s="58">
        <v>130684.1</v>
      </c>
      <c r="E36" s="58">
        <v>115931.2</v>
      </c>
      <c r="F36" s="36"/>
    </row>
    <row r="37" spans="1:6" ht="14.25">
      <c r="A37" s="2" t="s">
        <v>96</v>
      </c>
      <c r="B37" s="58">
        <v>7500.9</v>
      </c>
      <c r="C37" s="58">
        <v>7699</v>
      </c>
      <c r="D37" s="58">
        <v>7312</v>
      </c>
      <c r="E37" s="58">
        <v>6892.7</v>
      </c>
      <c r="F37" s="36"/>
    </row>
    <row r="38" spans="1:6" ht="14.25">
      <c r="A38" s="2" t="s">
        <v>97</v>
      </c>
      <c r="B38" s="58">
        <v>5201.7</v>
      </c>
      <c r="C38" s="58">
        <v>5512.6</v>
      </c>
      <c r="D38" s="58">
        <v>5357.8</v>
      </c>
      <c r="E38" s="58">
        <v>7584</v>
      </c>
      <c r="F38" s="36"/>
    </row>
    <row r="39" spans="1:6" ht="14.25">
      <c r="A39" s="2" t="s">
        <v>98</v>
      </c>
      <c r="B39" s="58">
        <v>2725.1</v>
      </c>
      <c r="C39" s="58">
        <v>3111.9</v>
      </c>
      <c r="D39" s="58">
        <v>2616.6</v>
      </c>
      <c r="E39" s="58">
        <v>4586.5</v>
      </c>
      <c r="F39" s="36"/>
    </row>
    <row r="40" spans="1:6" ht="14.25">
      <c r="A40" s="47" t="s">
        <v>99</v>
      </c>
      <c r="B40" s="87">
        <v>108937.2</v>
      </c>
      <c r="C40" s="87">
        <v>115887.9</v>
      </c>
      <c r="D40" s="87">
        <v>107554.3</v>
      </c>
      <c r="E40" s="87">
        <v>125283.6</v>
      </c>
      <c r="F40" s="36"/>
    </row>
    <row r="41" spans="1:6" ht="3.75" customHeight="1">
      <c r="A41" s="2"/>
      <c r="B41" s="58"/>
      <c r="C41" s="58"/>
      <c r="D41" s="58"/>
      <c r="E41" s="58"/>
      <c r="F41" s="36"/>
    </row>
    <row r="42" spans="1:6" ht="13.5" customHeight="1">
      <c r="A42" s="2" t="s">
        <v>239</v>
      </c>
      <c r="B42" s="58"/>
      <c r="C42" s="58"/>
      <c r="D42" s="58"/>
      <c r="E42" s="58"/>
      <c r="F42" s="36"/>
    </row>
    <row r="43" spans="1:6" ht="13.5" customHeight="1">
      <c r="A43" s="2" t="s">
        <v>104</v>
      </c>
      <c r="B43" s="121"/>
      <c r="C43" s="121"/>
      <c r="D43" s="117"/>
      <c r="E43" s="21"/>
      <c r="F43" s="36"/>
    </row>
    <row r="44" spans="1:6" ht="6.75" customHeight="1">
      <c r="A44" s="122"/>
      <c r="B44" s="21"/>
      <c r="C44" s="21"/>
      <c r="D44" s="117"/>
      <c r="E44" s="21"/>
      <c r="F44" s="36"/>
    </row>
    <row r="45" spans="1:6" ht="13.5" customHeight="1">
      <c r="A45" s="136" t="s">
        <v>105</v>
      </c>
      <c r="B45" s="136"/>
      <c r="C45" s="136"/>
      <c r="D45" s="136"/>
      <c r="E45" s="136"/>
      <c r="F45" s="36"/>
    </row>
    <row r="46" spans="1:6" ht="13.5" customHeight="1">
      <c r="A46" s="74" t="s">
        <v>213</v>
      </c>
      <c r="B46" s="74"/>
      <c r="C46" s="74"/>
      <c r="D46" s="74"/>
      <c r="E46" s="74"/>
      <c r="F46" s="36"/>
    </row>
    <row r="47" spans="1:6" ht="6.75" customHeight="1">
      <c r="A47" s="122"/>
      <c r="B47" s="121"/>
      <c r="C47" s="121"/>
      <c r="D47" s="117"/>
      <c r="E47" s="21"/>
      <c r="F47" s="36"/>
    </row>
    <row r="48" spans="1:6" ht="13.5" customHeight="1">
      <c r="A48" s="2" t="s">
        <v>236</v>
      </c>
      <c r="B48" s="122"/>
      <c r="C48" s="122"/>
      <c r="D48" s="58"/>
      <c r="E48" s="122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2" t="s">
        <v>202</v>
      </c>
      <c r="B1" s="93"/>
      <c r="C1" s="58"/>
      <c r="D1" s="93"/>
      <c r="E1" s="93"/>
      <c r="F1" s="5"/>
    </row>
    <row r="2" spans="1:6" ht="14.25">
      <c r="A2" s="93"/>
      <c r="B2" s="46" t="s">
        <v>205</v>
      </c>
      <c r="C2" s="46" t="s">
        <v>211</v>
      </c>
      <c r="D2" s="46" t="s">
        <v>212</v>
      </c>
      <c r="E2" s="46" t="s">
        <v>212</v>
      </c>
      <c r="F2" s="5"/>
    </row>
    <row r="3" spans="1:6" ht="14.25">
      <c r="A3" s="94" t="s">
        <v>107</v>
      </c>
      <c r="B3" s="48">
        <v>2022</v>
      </c>
      <c r="C3" s="48">
        <v>2022</v>
      </c>
      <c r="D3" s="48">
        <v>2022</v>
      </c>
      <c r="E3" s="48">
        <v>2021</v>
      </c>
      <c r="F3" s="5"/>
    </row>
    <row r="4" spans="1:6" ht="8.25" customHeight="1">
      <c r="A4" s="95"/>
      <c r="B4" s="68"/>
      <c r="C4" s="68"/>
      <c r="D4" s="56"/>
      <c r="E4" s="56"/>
      <c r="F4" s="11"/>
    </row>
    <row r="5" spans="1:6" ht="14.25">
      <c r="A5" s="93"/>
      <c r="B5" s="126" t="s">
        <v>108</v>
      </c>
      <c r="C5" s="126"/>
      <c r="D5" s="126"/>
      <c r="E5" s="126"/>
      <c r="F5" s="15"/>
    </row>
    <row r="6" spans="1:6" ht="7.5" customHeight="1">
      <c r="A6" s="93"/>
      <c r="B6" s="59"/>
      <c r="C6" s="96"/>
      <c r="D6" s="55"/>
      <c r="E6" s="55"/>
      <c r="F6" s="15"/>
    </row>
    <row r="7" spans="1:6" ht="14.25">
      <c r="A7" s="93" t="s">
        <v>109</v>
      </c>
      <c r="B7" s="68">
        <v>124686</v>
      </c>
      <c r="C7" s="68">
        <v>133334.2</v>
      </c>
      <c r="D7" s="68">
        <v>141306.3</v>
      </c>
      <c r="E7" s="58">
        <v>134441</v>
      </c>
      <c r="F7" s="5"/>
    </row>
    <row r="8" spans="1:6" ht="14.25">
      <c r="A8" s="93" t="s">
        <v>110</v>
      </c>
      <c r="B8" s="68">
        <v>2675.6</v>
      </c>
      <c r="C8" s="68">
        <v>2574.4</v>
      </c>
      <c r="D8" s="68">
        <v>2757.9</v>
      </c>
      <c r="E8" s="58">
        <v>3038.2</v>
      </c>
      <c r="F8" s="5"/>
    </row>
    <row r="9" spans="1:6" ht="14.25">
      <c r="A9" s="93" t="s">
        <v>111</v>
      </c>
      <c r="B9" s="68">
        <v>8545.1</v>
      </c>
      <c r="C9" s="68">
        <v>8366</v>
      </c>
      <c r="D9" s="68">
        <v>8242.6</v>
      </c>
      <c r="E9" s="58">
        <v>9577.3</v>
      </c>
      <c r="F9" s="5"/>
    </row>
    <row r="10" spans="1:6" ht="14.25">
      <c r="A10" s="93" t="s">
        <v>112</v>
      </c>
      <c r="B10" s="68">
        <v>10999.2</v>
      </c>
      <c r="C10" s="68">
        <v>12772.4</v>
      </c>
      <c r="D10" s="68">
        <v>12436.8</v>
      </c>
      <c r="E10" s="58">
        <v>15361</v>
      </c>
      <c r="F10" s="5"/>
    </row>
    <row r="11" spans="1:6" ht="14.25">
      <c r="A11" s="93" t="s">
        <v>113</v>
      </c>
      <c r="B11" s="68">
        <v>11254.9</v>
      </c>
      <c r="C11" s="68">
        <v>12095.3</v>
      </c>
      <c r="D11" s="68">
        <v>13300</v>
      </c>
      <c r="E11" s="58">
        <v>10363.9</v>
      </c>
      <c r="F11" s="5"/>
    </row>
    <row r="12" spans="1:6" ht="14.25">
      <c r="A12" s="93" t="s">
        <v>114</v>
      </c>
      <c r="B12" s="68">
        <v>13084.7</v>
      </c>
      <c r="C12" s="68">
        <v>10056.8</v>
      </c>
      <c r="D12" s="68">
        <v>11637.3</v>
      </c>
      <c r="E12" s="58">
        <v>9883.4</v>
      </c>
      <c r="F12" s="5"/>
    </row>
    <row r="13" spans="1:6" ht="14.25">
      <c r="A13" s="93" t="s">
        <v>115</v>
      </c>
      <c r="B13" s="68">
        <v>22341.7</v>
      </c>
      <c r="C13" s="68">
        <v>28855.6</v>
      </c>
      <c r="D13" s="68">
        <v>30310.9</v>
      </c>
      <c r="E13" s="58">
        <v>29389.1</v>
      </c>
      <c r="F13" s="5"/>
    </row>
    <row r="14" spans="1:6" ht="14.25">
      <c r="A14" s="93" t="s">
        <v>116</v>
      </c>
      <c r="B14" s="68">
        <v>31675.9</v>
      </c>
      <c r="C14" s="68">
        <v>33786.9</v>
      </c>
      <c r="D14" s="68">
        <v>33498.4</v>
      </c>
      <c r="E14" s="58">
        <v>34973.4</v>
      </c>
      <c r="F14" s="5"/>
    </row>
    <row r="15" spans="1:6" ht="14.25">
      <c r="A15" s="93" t="s">
        <v>117</v>
      </c>
      <c r="B15" s="68">
        <v>24032.6</v>
      </c>
      <c r="C15" s="68">
        <v>24729.6</v>
      </c>
      <c r="D15" s="68">
        <v>29018.1</v>
      </c>
      <c r="E15" s="58">
        <v>21783.6</v>
      </c>
      <c r="F15" s="5"/>
    </row>
    <row r="16" spans="1:6" ht="14.25">
      <c r="A16" s="93" t="s">
        <v>118</v>
      </c>
      <c r="B16" s="68">
        <v>4848.8</v>
      </c>
      <c r="C16" s="68">
        <v>4915.4</v>
      </c>
      <c r="D16" s="68">
        <v>5479</v>
      </c>
      <c r="E16" s="58">
        <v>4510</v>
      </c>
      <c r="F16" s="5"/>
    </row>
    <row r="17" spans="1:6" ht="14.25">
      <c r="A17" s="93" t="s">
        <v>119</v>
      </c>
      <c r="B17" s="68">
        <v>1992.8</v>
      </c>
      <c r="C17" s="68">
        <v>1640.9</v>
      </c>
      <c r="D17" s="68">
        <v>1858.4</v>
      </c>
      <c r="E17" s="58">
        <v>1623.3</v>
      </c>
      <c r="F17" s="5"/>
    </row>
    <row r="18" spans="1:6" ht="14.25">
      <c r="A18" s="93" t="s">
        <v>120</v>
      </c>
      <c r="B18" s="68">
        <v>2501.2</v>
      </c>
      <c r="C18" s="68">
        <v>2962.2</v>
      </c>
      <c r="D18" s="68">
        <v>3257.7</v>
      </c>
      <c r="E18" s="58">
        <v>2619.4</v>
      </c>
      <c r="F18" s="5"/>
    </row>
    <row r="19" spans="1:6" ht="14.25">
      <c r="A19" s="93" t="s">
        <v>121</v>
      </c>
      <c r="B19" s="68">
        <v>21578.5</v>
      </c>
      <c r="C19" s="68">
        <v>20435.8</v>
      </c>
      <c r="D19" s="68">
        <v>23705</v>
      </c>
      <c r="E19" s="58">
        <v>24817.4</v>
      </c>
      <c r="F19" s="5"/>
    </row>
    <row r="20" spans="1:6" ht="14.25">
      <c r="A20" s="93" t="s">
        <v>122</v>
      </c>
      <c r="B20" s="68">
        <v>746.6</v>
      </c>
      <c r="C20" s="68">
        <v>1090.6</v>
      </c>
      <c r="D20" s="68">
        <v>1124.3</v>
      </c>
      <c r="E20" s="58">
        <v>1232.4</v>
      </c>
      <c r="F20" s="5"/>
    </row>
    <row r="21" spans="1:6" ht="14.25">
      <c r="A21" s="93" t="s">
        <v>123</v>
      </c>
      <c r="B21" s="68">
        <v>2173.6</v>
      </c>
      <c r="C21" s="68">
        <v>2055</v>
      </c>
      <c r="D21" s="68">
        <v>2263.4</v>
      </c>
      <c r="E21" s="58">
        <v>2330.4</v>
      </c>
      <c r="F21" s="5"/>
    </row>
    <row r="22" spans="1:6" ht="14.25">
      <c r="A22" s="93" t="s">
        <v>124</v>
      </c>
      <c r="B22" s="68">
        <v>2142</v>
      </c>
      <c r="C22" s="68">
        <v>1232.4</v>
      </c>
      <c r="D22" s="68">
        <v>1799.4</v>
      </c>
      <c r="E22" s="58">
        <v>2392.8</v>
      </c>
      <c r="F22" s="5"/>
    </row>
    <row r="23" spans="1:6" ht="14.25">
      <c r="A23" s="93" t="s">
        <v>125</v>
      </c>
      <c r="B23" s="68">
        <v>13571.6</v>
      </c>
      <c r="C23" s="68">
        <v>13406.1</v>
      </c>
      <c r="D23" s="68">
        <v>15841.5</v>
      </c>
      <c r="E23" s="58">
        <v>16050.5</v>
      </c>
      <c r="F23" s="5"/>
    </row>
    <row r="24" spans="1:6" ht="14.25">
      <c r="A24" s="93" t="s">
        <v>126</v>
      </c>
      <c r="B24" s="68">
        <v>651203.9</v>
      </c>
      <c r="C24" s="68">
        <v>665092.7</v>
      </c>
      <c r="D24" s="68">
        <v>652914.4</v>
      </c>
      <c r="E24" s="58">
        <v>652623</v>
      </c>
      <c r="F24" s="5"/>
    </row>
    <row r="25" spans="1:6" ht="14.25">
      <c r="A25" s="93" t="s">
        <v>127</v>
      </c>
      <c r="B25" s="68">
        <v>930.4</v>
      </c>
      <c r="C25" s="68">
        <v>1557.9</v>
      </c>
      <c r="D25" s="68">
        <v>495.2</v>
      </c>
      <c r="E25" s="58">
        <v>789.6</v>
      </c>
      <c r="F25" s="5"/>
    </row>
    <row r="26" spans="1:6" ht="14.25">
      <c r="A26" s="93" t="s">
        <v>128</v>
      </c>
      <c r="B26" s="68">
        <v>90310.1</v>
      </c>
      <c r="C26" s="68">
        <v>92248.1</v>
      </c>
      <c r="D26" s="68">
        <v>103437.2</v>
      </c>
      <c r="E26" s="58">
        <v>79087.4</v>
      </c>
      <c r="F26" s="5"/>
    </row>
    <row r="27" spans="1:6" ht="14.25">
      <c r="A27" s="93" t="s">
        <v>129</v>
      </c>
      <c r="B27" s="68">
        <v>28935.9</v>
      </c>
      <c r="C27" s="68">
        <v>28945.5</v>
      </c>
      <c r="D27" s="68">
        <v>28610.4</v>
      </c>
      <c r="E27" s="58">
        <v>19139.4</v>
      </c>
      <c r="F27" s="5"/>
    </row>
    <row r="28" spans="1:6" ht="14.25">
      <c r="A28" s="93" t="s">
        <v>130</v>
      </c>
      <c r="B28" s="68">
        <v>165773</v>
      </c>
      <c r="C28" s="68">
        <v>174069.8</v>
      </c>
      <c r="D28" s="68">
        <v>199037.4</v>
      </c>
      <c r="E28" s="58">
        <v>244457.2</v>
      </c>
      <c r="F28" s="5"/>
    </row>
    <row r="29" spans="1:6" ht="14.25">
      <c r="A29" s="93" t="s">
        <v>132</v>
      </c>
      <c r="B29" s="68">
        <v>128805.6</v>
      </c>
      <c r="C29" s="68">
        <v>134003.4</v>
      </c>
      <c r="D29" s="68">
        <v>106378.7</v>
      </c>
      <c r="E29" s="58">
        <v>107690</v>
      </c>
      <c r="F29" s="5"/>
    </row>
    <row r="30" spans="1:6" ht="14.25">
      <c r="A30" s="93" t="s">
        <v>133</v>
      </c>
      <c r="B30" s="68">
        <v>30753.7</v>
      </c>
      <c r="C30" s="68">
        <v>12892.8</v>
      </c>
      <c r="D30" s="68">
        <v>26337.6</v>
      </c>
      <c r="E30" s="58">
        <v>18033.1</v>
      </c>
      <c r="F30" s="5"/>
    </row>
    <row r="31" spans="1:6" ht="14.25">
      <c r="A31" s="93" t="s">
        <v>134</v>
      </c>
      <c r="B31" s="68">
        <v>249.8</v>
      </c>
      <c r="C31" s="68">
        <v>453.9</v>
      </c>
      <c r="D31" s="68">
        <v>327.2</v>
      </c>
      <c r="E31" s="58">
        <v>610.1</v>
      </c>
      <c r="F31" s="5"/>
    </row>
    <row r="32" spans="1:6" ht="14.25">
      <c r="A32" s="93" t="s">
        <v>135</v>
      </c>
      <c r="B32" s="68">
        <v>910.6</v>
      </c>
      <c r="C32" s="68">
        <v>1138.4</v>
      </c>
      <c r="D32" s="68">
        <v>929.2</v>
      </c>
      <c r="E32" s="58">
        <v>966.8</v>
      </c>
      <c r="F32" s="5"/>
    </row>
    <row r="33" spans="1:6" ht="14.25">
      <c r="A33" s="93" t="s">
        <v>136</v>
      </c>
      <c r="B33" s="68">
        <v>4393</v>
      </c>
      <c r="C33" s="68">
        <v>5561.8</v>
      </c>
      <c r="D33" s="68">
        <v>4535.1</v>
      </c>
      <c r="E33" s="58">
        <v>3677.3</v>
      </c>
      <c r="F33" s="5"/>
    </row>
    <row r="34" spans="1:6" ht="14.25">
      <c r="A34" s="93" t="s">
        <v>137</v>
      </c>
      <c r="B34" s="68">
        <v>2153.2</v>
      </c>
      <c r="C34" s="68">
        <v>1851.7</v>
      </c>
      <c r="D34" s="68">
        <v>913.2</v>
      </c>
      <c r="E34" s="58">
        <v>995.7</v>
      </c>
      <c r="F34" s="5"/>
    </row>
    <row r="35" spans="1:6" ht="14.25">
      <c r="A35" s="93" t="s">
        <v>231</v>
      </c>
      <c r="B35" s="68">
        <v>1405.4</v>
      </c>
      <c r="C35" s="68">
        <v>1739</v>
      </c>
      <c r="D35" s="68">
        <v>1045.6</v>
      </c>
      <c r="E35" s="58">
        <v>1038.5</v>
      </c>
      <c r="F35" s="5"/>
    </row>
    <row r="36" spans="1:6" ht="14.25">
      <c r="A36" s="93" t="s">
        <v>138</v>
      </c>
      <c r="B36" s="68">
        <v>86259.8</v>
      </c>
      <c r="C36" s="68">
        <v>107539.7</v>
      </c>
      <c r="D36" s="68">
        <v>76122.2</v>
      </c>
      <c r="E36" s="58">
        <v>87451.1</v>
      </c>
      <c r="F36" s="5"/>
    </row>
    <row r="37" spans="1:6" ht="14.25">
      <c r="A37" s="93" t="s">
        <v>139</v>
      </c>
      <c r="B37" s="68">
        <v>2665.3</v>
      </c>
      <c r="C37" s="68">
        <v>2584.1</v>
      </c>
      <c r="D37" s="68">
        <v>2304.2</v>
      </c>
      <c r="E37" s="58">
        <v>2029.3</v>
      </c>
      <c r="F37" s="5"/>
    </row>
    <row r="38" spans="1:6" ht="14.25">
      <c r="A38" s="93" t="s">
        <v>140</v>
      </c>
      <c r="B38" s="68">
        <v>6663</v>
      </c>
      <c r="C38" s="68">
        <v>3693</v>
      </c>
      <c r="D38" s="68">
        <v>6329.8</v>
      </c>
      <c r="E38" s="58">
        <v>6790.2</v>
      </c>
      <c r="F38" s="5"/>
    </row>
    <row r="39" spans="1:6" ht="14.25">
      <c r="A39" s="93" t="s">
        <v>141</v>
      </c>
      <c r="B39" s="68">
        <v>6505.6</v>
      </c>
      <c r="C39" s="68">
        <v>6654.7</v>
      </c>
      <c r="D39" s="68">
        <v>6993.6</v>
      </c>
      <c r="E39" s="58">
        <v>5564.4</v>
      </c>
      <c r="F39" s="5"/>
    </row>
    <row r="40" spans="1:6" ht="14.25">
      <c r="A40" s="93" t="s">
        <v>142</v>
      </c>
      <c r="B40" s="68">
        <v>1310.7</v>
      </c>
      <c r="C40" s="68">
        <v>751.1</v>
      </c>
      <c r="D40" s="68">
        <v>1167.8</v>
      </c>
      <c r="E40" s="58">
        <v>1369.1</v>
      </c>
      <c r="F40" s="5"/>
    </row>
    <row r="41" spans="1:6" ht="14.25">
      <c r="A41" s="93" t="s">
        <v>143</v>
      </c>
      <c r="B41" s="68">
        <v>6478.4</v>
      </c>
      <c r="C41" s="68">
        <v>5394.1</v>
      </c>
      <c r="D41" s="68">
        <v>4361.4</v>
      </c>
      <c r="E41" s="58">
        <v>3714.6</v>
      </c>
      <c r="F41" s="5"/>
    </row>
    <row r="42" spans="1:6" ht="14.25">
      <c r="A42" s="93" t="s">
        <v>144</v>
      </c>
      <c r="B42" s="68">
        <v>85650.4</v>
      </c>
      <c r="C42" s="68">
        <v>82293.9</v>
      </c>
      <c r="D42" s="68">
        <v>81982.7</v>
      </c>
      <c r="E42" s="58">
        <v>67753.1</v>
      </c>
      <c r="F42" s="5"/>
    </row>
    <row r="43" spans="1:6" ht="14.25">
      <c r="A43" s="93" t="s">
        <v>145</v>
      </c>
      <c r="B43" s="68">
        <v>45.1</v>
      </c>
      <c r="C43" s="68">
        <v>43.3</v>
      </c>
      <c r="D43" s="68">
        <v>56.8</v>
      </c>
      <c r="E43" s="58">
        <v>28.2</v>
      </c>
      <c r="F43" s="5"/>
    </row>
    <row r="44" spans="1:6" ht="14.25">
      <c r="A44" s="93" t="s">
        <v>146</v>
      </c>
      <c r="B44" s="68">
        <v>21141.3</v>
      </c>
      <c r="C44" s="68">
        <v>18910.9</v>
      </c>
      <c r="D44" s="68">
        <v>21679.8</v>
      </c>
      <c r="E44" s="58">
        <v>18380.8</v>
      </c>
      <c r="F44" s="5"/>
    </row>
    <row r="45" spans="1:6" ht="14.25">
      <c r="A45" s="93" t="s">
        <v>147</v>
      </c>
      <c r="B45" s="68">
        <v>10351.1</v>
      </c>
      <c r="C45" s="68">
        <v>11408.2</v>
      </c>
      <c r="D45" s="68">
        <v>10198</v>
      </c>
      <c r="E45" s="58">
        <v>8227.7</v>
      </c>
      <c r="F45" s="5"/>
    </row>
    <row r="46" spans="1:6" ht="14.25">
      <c r="A46" s="93" t="s">
        <v>206</v>
      </c>
      <c r="B46" s="68">
        <v>2488.4</v>
      </c>
      <c r="C46" s="68">
        <v>3785.2</v>
      </c>
      <c r="D46" s="68">
        <v>2331.2</v>
      </c>
      <c r="E46" s="58">
        <v>2019</v>
      </c>
      <c r="F46" s="5"/>
    </row>
    <row r="47" spans="1:6" ht="14.25">
      <c r="A47" s="93" t="s">
        <v>148</v>
      </c>
      <c r="B47" s="68">
        <v>3249.8</v>
      </c>
      <c r="C47" s="68">
        <v>1042.4</v>
      </c>
      <c r="D47" s="68">
        <v>2332.8</v>
      </c>
      <c r="E47" s="58">
        <v>2565.3</v>
      </c>
      <c r="F47" s="5"/>
    </row>
    <row r="48" spans="1:6" ht="14.25">
      <c r="A48" s="93" t="s">
        <v>149</v>
      </c>
      <c r="B48" s="68">
        <v>1159.6</v>
      </c>
      <c r="C48" s="68">
        <v>137.3</v>
      </c>
      <c r="D48" s="68">
        <v>1757.6</v>
      </c>
      <c r="E48" s="58">
        <v>1763</v>
      </c>
      <c r="F48" s="5"/>
    </row>
    <row r="49" spans="1:6" ht="14.25">
      <c r="A49" s="93" t="s">
        <v>193</v>
      </c>
      <c r="B49" s="68">
        <v>1733.4</v>
      </c>
      <c r="C49" s="68">
        <v>732.1</v>
      </c>
      <c r="D49" s="68">
        <v>3139.2</v>
      </c>
      <c r="E49" s="58">
        <v>2348.3</v>
      </c>
      <c r="F49" s="5"/>
    </row>
    <row r="50" spans="1:6" ht="15.75" customHeight="1">
      <c r="A50" s="92" t="s">
        <v>150</v>
      </c>
      <c r="B50" s="97">
        <v>823503.7</v>
      </c>
      <c r="C50" s="97">
        <v>874879.9</v>
      </c>
      <c r="D50" s="97">
        <v>845141.4</v>
      </c>
      <c r="E50" s="87">
        <v>834800.4</v>
      </c>
      <c r="F50" s="5"/>
    </row>
    <row r="51" spans="1:6" ht="3.75" customHeight="1">
      <c r="A51" s="93"/>
      <c r="B51" s="58"/>
      <c r="C51" s="58"/>
      <c r="D51" s="98"/>
      <c r="E51" s="98"/>
      <c r="F51" s="5"/>
    </row>
    <row r="52" spans="1:6" ht="13.5" customHeight="1">
      <c r="A52" s="93" t="s">
        <v>239</v>
      </c>
      <c r="B52" s="93"/>
      <c r="C52" s="58"/>
      <c r="D52" s="93"/>
      <c r="E52" s="93"/>
      <c r="F52" s="5"/>
    </row>
    <row r="53" spans="1:6" ht="13.5" customHeight="1">
      <c r="A53" s="93" t="s">
        <v>207</v>
      </c>
      <c r="B53" s="93"/>
      <c r="C53" s="58"/>
      <c r="D53" s="93"/>
      <c r="E53" s="93"/>
      <c r="F53" s="5"/>
    </row>
    <row r="54" spans="1:6" ht="6.75" customHeight="1">
      <c r="A54" s="93"/>
      <c r="B54" s="93"/>
      <c r="C54" s="58"/>
      <c r="D54" s="93"/>
      <c r="E54" s="93"/>
      <c r="F54" s="5"/>
    </row>
    <row r="55" spans="1:6" ht="13.5" customHeight="1">
      <c r="A55" s="137" t="s">
        <v>151</v>
      </c>
      <c r="B55" s="137"/>
      <c r="C55" s="137"/>
      <c r="D55" s="137"/>
      <c r="E55" s="137"/>
      <c r="F55" s="5"/>
    </row>
    <row r="56" spans="1:6" ht="13.5" customHeight="1">
      <c r="A56" s="99" t="s">
        <v>213</v>
      </c>
      <c r="B56" s="99"/>
      <c r="C56" s="99"/>
      <c r="D56" s="99"/>
      <c r="E56" s="99"/>
      <c r="F56" s="5"/>
    </row>
    <row r="57" spans="1:6" ht="6.75" customHeight="1">
      <c r="A57" s="71"/>
      <c r="B57" s="93"/>
      <c r="C57" s="58"/>
      <c r="D57" s="93"/>
      <c r="E57" s="93"/>
      <c r="F57" s="5"/>
    </row>
    <row r="58" spans="1:5" ht="13.5" customHeight="1">
      <c r="A58" s="93" t="s">
        <v>236</v>
      </c>
      <c r="B58" s="71"/>
      <c r="C58" s="58"/>
      <c r="D58" s="71"/>
      <c r="E58" s="71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dc:description/>
  <cp:lastModifiedBy>Meyer, Leslie - REE-ERS, Washington, DC</cp:lastModifiedBy>
  <cp:lastPrinted>2019-02-27T15:35:57Z</cp:lastPrinted>
  <dcterms:created xsi:type="dcterms:W3CDTF">2017-10-04T18:25:11Z</dcterms:created>
  <dcterms:modified xsi:type="dcterms:W3CDTF">2022-08-16T13:26:03Z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